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Tihana\"/>
    </mc:Choice>
  </mc:AlternateContent>
  <xr:revisionPtr revIDLastSave="0" documentId="13_ncr:1_{89D856F6-A80C-4345-B3BC-ECFA54C2CFEB}" xr6:coauthVersionLast="37" xr6:coauthVersionMax="37" xr10:uidLastSave="{00000000-0000-0000-0000-000000000000}"/>
  <bookViews>
    <workbookView xWindow="480" yWindow="45" windowWidth="27795" windowHeight="11820" activeTab="1" xr2:uid="{00000000-000D-0000-FFFF-FFFF00000000}"/>
  </bookViews>
  <sheets>
    <sheet name="2021" sheetId="1" r:id="rId1"/>
    <sheet name="202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C13" i="2" l="1"/>
  <c r="C79" i="2"/>
  <c r="C72" i="2"/>
  <c r="C68" i="2"/>
  <c r="C62" i="2"/>
  <c r="C43" i="2"/>
  <c r="C22" i="2"/>
  <c r="C16" i="2"/>
  <c r="C11" i="2"/>
  <c r="C9" i="2"/>
  <c r="C7" i="2"/>
  <c r="C84" i="2" l="1"/>
  <c r="C11" i="1"/>
  <c r="C9" i="1"/>
  <c r="C7" i="1"/>
  <c r="C14" i="1" l="1"/>
  <c r="C84" i="1"/>
  <c r="C76" i="1"/>
  <c r="C72" i="1"/>
  <c r="C65" i="1"/>
  <c r="C43" i="1"/>
  <c r="C21" i="1"/>
  <c r="C91" i="1" l="1"/>
</calcChain>
</file>

<file path=xl/sharedStrings.xml><?xml version="1.0" encoding="utf-8"?>
<sst xmlns="http://schemas.openxmlformats.org/spreadsheetml/2006/main" count="405" uniqueCount="154">
  <si>
    <t>OSNOVNA ŠKOLA DEŽANOVAC</t>
  </si>
  <si>
    <t>RB</t>
  </si>
  <si>
    <t>RAČUN</t>
  </si>
  <si>
    <t>PROCIJENJENA VRIJEDNOST</t>
  </si>
  <si>
    <t>PREDMET NABAVE</t>
  </si>
  <si>
    <t>NAPOMENA</t>
  </si>
  <si>
    <t>NAKNADE TROŠKOVA ZAPOSLENIMA</t>
  </si>
  <si>
    <t>1.</t>
  </si>
  <si>
    <t>TROŠKOVI SMJEŠTAJA NA SLUŽBENOM PUTU</t>
  </si>
  <si>
    <t>JEDNOSTAVNA NABAVA</t>
  </si>
  <si>
    <t>2.</t>
  </si>
  <si>
    <t>PRIJEVOZ NA SLUŽBENOM PUTU</t>
  </si>
  <si>
    <t>3.</t>
  </si>
  <si>
    <t>OSTALI TROŠKOVI NA SL. PUTU (CESTARINA)</t>
  </si>
  <si>
    <t>4.</t>
  </si>
  <si>
    <t>SEMINARI, SAVJETOVANJA</t>
  </si>
  <si>
    <t>RASHODI ZA MATERIJAL I ENERGIJU</t>
  </si>
  <si>
    <t>5.</t>
  </si>
  <si>
    <t>UREDSKI MATERIJAL I OSTALI MAT. RASHODI</t>
  </si>
  <si>
    <t>6.</t>
  </si>
  <si>
    <t>OSTALI MATERIJALNI RASHODI</t>
  </si>
  <si>
    <t>7.</t>
  </si>
  <si>
    <t>LITERATURA</t>
  </si>
  <si>
    <t>8.</t>
  </si>
  <si>
    <t>MATERIJAL I SREDSTVA ZA ČIŠĆENJE I ODRŽAVANJE</t>
  </si>
  <si>
    <t>9.</t>
  </si>
  <si>
    <t>MATERIJAL ZA HIGIJENSKE POTREBE</t>
  </si>
  <si>
    <t>10.</t>
  </si>
  <si>
    <t>OSTALI MATERIJAL ZA POTREBE RED. POSLOVANJA</t>
  </si>
  <si>
    <t>11.</t>
  </si>
  <si>
    <t xml:space="preserve">NAMIRNICE-MESO </t>
  </si>
  <si>
    <t>MESNI PRIPRAVCI I PRERAĐEVINE</t>
  </si>
  <si>
    <t>SIR, JOGURT, PUDING</t>
  </si>
  <si>
    <t>MLIJEKO</t>
  </si>
  <si>
    <t>12.800.00</t>
  </si>
  <si>
    <t>VOĆE, PRERAĐEVINE OD VOĆA</t>
  </si>
  <si>
    <t>POVRĆE</t>
  </si>
  <si>
    <t>TJESTENINA</t>
  </si>
  <si>
    <t>KRUH, PECIVA</t>
  </si>
  <si>
    <t>OSTALE NAMIRNICE ZA ŠKOLSKU KUHINJU</t>
  </si>
  <si>
    <t>12.</t>
  </si>
  <si>
    <t>LIJEKOVI</t>
  </si>
  <si>
    <t>13.</t>
  </si>
  <si>
    <t>MOTORNI BENZIN I DIZEL GORIVO</t>
  </si>
  <si>
    <t>14.</t>
  </si>
  <si>
    <t>OGRIJEVNO DRVO</t>
  </si>
  <si>
    <t>15.</t>
  </si>
  <si>
    <t>MATERIJAL I DIJELOVI ZA TEK. I INV. ODRŽAVANJE</t>
  </si>
  <si>
    <t>16.</t>
  </si>
  <si>
    <t>SITAN INVENTAR</t>
  </si>
  <si>
    <t>RASHODI ZA USLUGE</t>
  </si>
  <si>
    <t>17.</t>
  </si>
  <si>
    <t>USLUGE TELEFONA, TELEFAKSA</t>
  </si>
  <si>
    <t>18.</t>
  </si>
  <si>
    <t>USLUGE INTERNETA</t>
  </si>
  <si>
    <t>19.</t>
  </si>
  <si>
    <t>POŠTANSKE USLUGE</t>
  </si>
  <si>
    <t>20.</t>
  </si>
  <si>
    <t>PRIJEVOZ ( LJETOVANJE)</t>
  </si>
  <si>
    <t>PRIJEVOZ  (IZLET)</t>
  </si>
  <si>
    <t>21.</t>
  </si>
  <si>
    <t>USLUGE TIO GRAĐEVINSKIH OBJEKATA</t>
  </si>
  <si>
    <t>22.</t>
  </si>
  <si>
    <t>USLUGE TIO OPREME</t>
  </si>
  <si>
    <t>USLUGE ODRŽAVANJA RAČUNALNE I MREŽNE OPREME</t>
  </si>
  <si>
    <t>23.</t>
  </si>
  <si>
    <t>OSTALE USLUGE TIO</t>
  </si>
  <si>
    <t>24.</t>
  </si>
  <si>
    <t>ELEKTRONSKI MEDIJI</t>
  </si>
  <si>
    <t>25.</t>
  </si>
  <si>
    <t>OPSKRBA VODOM</t>
  </si>
  <si>
    <t>26.</t>
  </si>
  <si>
    <t>IZNOŠENJE I ODVOZ SMEĆA</t>
  </si>
  <si>
    <t>27.</t>
  </si>
  <si>
    <t>DERATIZACIJA I DEZINSEKCIJA</t>
  </si>
  <si>
    <t>28.</t>
  </si>
  <si>
    <t>LICENCE</t>
  </si>
  <si>
    <t>29.</t>
  </si>
  <si>
    <t>DIMNJAČARSKE I EKOLOŠKE USLUGE</t>
  </si>
  <si>
    <t>30.</t>
  </si>
  <si>
    <t>OBVEZNI I PREVENTIVNI ZDRAVSTVENI PREGLEDI ZAPOSL.</t>
  </si>
  <si>
    <t>31.</t>
  </si>
  <si>
    <t>LABORATORIJSKE USLUGE</t>
  </si>
  <si>
    <t>32.</t>
  </si>
  <si>
    <t>OSTALE INTELEKTUALNE USLUGE</t>
  </si>
  <si>
    <t>33.</t>
  </si>
  <si>
    <t>USLUGE ODRŽAVANJA RAČUNALNIH PROGRAMA</t>
  </si>
  <si>
    <t>34.</t>
  </si>
  <si>
    <t>OSTALE NESPOMENUTE USLUGE</t>
  </si>
  <si>
    <t>OSTALI NESPOMENUTI RASHODI POSLOVANJA</t>
  </si>
  <si>
    <t>35.</t>
  </si>
  <si>
    <t>REPREZENTACIJA</t>
  </si>
  <si>
    <t>36.</t>
  </si>
  <si>
    <t>ČLANARINE TUZEMNE</t>
  </si>
  <si>
    <t>38.</t>
  </si>
  <si>
    <t>OSTALE PRISTOJBE I NAKNADE</t>
  </si>
  <si>
    <t>39.</t>
  </si>
  <si>
    <t>OSTALI FINANCIJSKI RASHODI</t>
  </si>
  <si>
    <t>40.</t>
  </si>
  <si>
    <t>USLUGE BANAKA</t>
  </si>
  <si>
    <t>41.</t>
  </si>
  <si>
    <t>USLUGE PLATNOG PROMETA</t>
  </si>
  <si>
    <t>OPREMA I KNJIGE</t>
  </si>
  <si>
    <t>42.</t>
  </si>
  <si>
    <t>RAČUNALA I RAČUNALNA OPREMA</t>
  </si>
  <si>
    <t>43.</t>
  </si>
  <si>
    <t>UREDSKI NAMJEŠTAJ</t>
  </si>
  <si>
    <t>JEDNOSTAVNA NABAAV</t>
  </si>
  <si>
    <t>44.</t>
  </si>
  <si>
    <t>OSTALA UREDSKA OPREMA</t>
  </si>
  <si>
    <t>45.</t>
  </si>
  <si>
    <t>OPREMA</t>
  </si>
  <si>
    <t>OSTALA OPREMA</t>
  </si>
  <si>
    <t>46.</t>
  </si>
  <si>
    <t>KNJIGE</t>
  </si>
  <si>
    <t>DODATNA ULAGANJA NA GRAĐEVINSKIM OBJEKTIMA</t>
  </si>
  <si>
    <t>47.</t>
  </si>
  <si>
    <t>Ravnatelj:  Zoran Činčak mag.pov.</t>
  </si>
  <si>
    <t>UKUPNO</t>
  </si>
  <si>
    <t>GRAĐEVINSKI RADOVI TKON</t>
  </si>
  <si>
    <t>NAKNADA ZA PRIJEVOZ POMOĆNIK</t>
  </si>
  <si>
    <t>PLAĆE ZA ZAPOSLENE POMOĆNIK</t>
  </si>
  <si>
    <t>DOPRINOSI NA PLAĆE</t>
  </si>
  <si>
    <t>DOPRINOSI NA PLAĆE POMOĆNIK</t>
  </si>
  <si>
    <t>OSTALI RASHODI POMOĆNIK</t>
  </si>
  <si>
    <t>BOŽIĆNICA I REGRES POMOĆNIK</t>
  </si>
  <si>
    <t>DEŽANOVAC, 04.01.2021.</t>
  </si>
  <si>
    <t>Računovođa:  Tihana Paclik</t>
  </si>
  <si>
    <t>37.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</si>
  <si>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</si>
  <si>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</si>
  <si>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</si>
  <si>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</si>
  <si>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</si>
  <si>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</si>
  <si>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</si>
  <si>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</si>
  <si>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</si>
  <si>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</si>
  <si>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</si>
  <si>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</si>
  <si>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</si>
  <si>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</si>
  <si>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</si>
  <si>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Ravnatelj: Zoran Činčak mag. pov.</t>
  </si>
  <si>
    <t xml:space="preserve">                                                PLAN NABAVE ZA 2021. GODINU</t>
  </si>
  <si>
    <t>NAKNADE ZA PRIJEVOZ</t>
  </si>
  <si>
    <t>USLUGE ODRŽAVANJA RAČUNALNE I MREŽNE OPREME (E - TEHNIČAR)</t>
  </si>
  <si>
    <t xml:space="preserve">           UKUPNO</t>
  </si>
  <si>
    <t xml:space="preserve">                                     Računovođa:  Tihana Paclik</t>
  </si>
  <si>
    <t xml:space="preserve">                                    DEŽANOVAC, 31.12.2021.</t>
  </si>
  <si>
    <t>Ravnatelj: Zoran Činčak mag.pov.</t>
  </si>
  <si>
    <t xml:space="preserve">                                                     OSNOVNA ŠKOLA DEŽANOVAC</t>
  </si>
  <si>
    <t xml:space="preserve">                                                                                                                                                                                                             PLAN NABAVE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</si>
</sst>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6"/>
      <color theme="1"/>
      <name val="Arial Black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4" fontId="16" fillId="0" borderId="0" xfId="0" applyNumberFormat="1" applyFont="1"/>
    <xf numFmtId="0" fontId="2" fillId="0" borderId="4" xfId="0" applyFont="1" applyBorder="1" applyAlignment="1">
      <alignment vertical="center" wrapText="1"/>
    </xf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4" xfId="0" applyBorder="1"/>
    <xf numFmtId="0" fontId="8" fillId="0" borderId="9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Border="1"/>
    <xf numFmtId="0" fontId="0" fillId="0" borderId="0" xfId="0" applyBorder="1"/>
    <xf numFmtId="4" fontId="8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/>
    <xf numFmtId="0" fontId="8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/>
    <xf numFmtId="0" fontId="0" fillId="0" borderId="14" xfId="0" applyFont="1" applyBorder="1"/>
    <xf numFmtId="0" fontId="8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8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14" xfId="0" applyFont="1" applyBorder="1"/>
    <xf numFmtId="0" fontId="19" fillId="0" borderId="0" xfId="0" applyFont="1" applyBorder="1"/>
    <xf numFmtId="0" fontId="19" fillId="0" borderId="14" xfId="0" applyFont="1" applyBorder="1"/>
    <xf numFmtId="0" fontId="8" fillId="0" borderId="14" xfId="0" applyFont="1" applyBorder="1" applyAlignment="1">
      <alignment horizontal="center" vertical="center" wrapText="1"/>
    </xf>
    <xf numFmtId="0" fontId="18" fillId="0" borderId="3" xfId="0" applyFont="1" applyBorder="1"/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2" fontId="20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22" fillId="0" borderId="0" xfId="0" applyFont="1"/>
    <xf numFmtId="4" fontId="22" fillId="0" borderId="0" xfId="0" applyNumberFormat="1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0" xfId="0" applyFont="1"/>
    <xf numFmtId="0" fontId="19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"/>
  <sheetViews>
    <sheetView workbookViewId="0">
      <selection activeCell="C22" sqref="C22"/>
    </sheetView>
  </sheetViews>
  <sheetFormatPr defaultRowHeight="15" x14ac:dyDescent="0.25"/>
  <cols>
    <col min="1" max="1" width="9.140625" style="36"/>
    <col min="2" max="2" width="10.7109375" customWidth="1"/>
    <col min="3" max="3" width="20.7109375" customWidth="1"/>
    <col min="4" max="4" width="50.7109375" customWidth="1"/>
    <col min="5" max="5" width="24.28515625" hidden="1" customWidth="1"/>
    <col min="6" max="6" width="31.7109375" customWidth="1"/>
  </cols>
  <sheetData>
    <row r="1" spans="1:22" x14ac:dyDescent="0.25">
      <c r="A1" s="41"/>
    </row>
    <row r="2" spans="1:22" x14ac:dyDescent="0.25">
      <c r="A2" s="41"/>
    </row>
    <row r="3" spans="1:22" x14ac:dyDescent="0.25">
      <c r="A3" s="41" t="s">
        <v>0</v>
      </c>
    </row>
    <row r="4" spans="1:22" ht="18" x14ac:dyDescent="0.25">
      <c r="A4" s="2" t="s">
        <v>145</v>
      </c>
    </row>
    <row r="5" spans="1:22" ht="18.75" thickBot="1" x14ac:dyDescent="0.3">
      <c r="A5" s="2"/>
    </row>
    <row r="6" spans="1:22" ht="52.5" customHeight="1" thickBot="1" x14ac:dyDescent="0.3">
      <c r="A6" s="52" t="s">
        <v>1</v>
      </c>
      <c r="B6" s="53" t="s">
        <v>2</v>
      </c>
      <c r="C6" s="53" t="s">
        <v>3</v>
      </c>
      <c r="D6" s="53" t="s">
        <v>4</v>
      </c>
      <c r="E6" s="54"/>
      <c r="F6" s="53" t="s">
        <v>5</v>
      </c>
      <c r="G6" s="80"/>
      <c r="H6" s="79"/>
      <c r="I6" s="79"/>
    </row>
    <row r="7" spans="1:22" s="58" customFormat="1" ht="27.75" customHeight="1" thickBot="1" x14ac:dyDescent="0.3">
      <c r="A7" s="55"/>
      <c r="B7" s="44">
        <v>311</v>
      </c>
      <c r="C7" s="56">
        <f>+C8</f>
        <v>60000</v>
      </c>
      <c r="D7" s="57" t="s">
        <v>121</v>
      </c>
      <c r="E7" s="71"/>
      <c r="F7" s="43" t="s">
        <v>9</v>
      </c>
      <c r="G7" s="45"/>
      <c r="H7" s="45"/>
      <c r="I7" s="45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s="58" customFormat="1" ht="22.5" customHeight="1" thickBot="1" x14ac:dyDescent="0.3">
      <c r="A8" s="55" t="s">
        <v>7</v>
      </c>
      <c r="B8" s="66">
        <v>311111</v>
      </c>
      <c r="C8" s="67">
        <v>60000</v>
      </c>
      <c r="D8" s="43" t="s">
        <v>121</v>
      </c>
      <c r="E8" s="71"/>
      <c r="F8" s="43" t="s">
        <v>9</v>
      </c>
      <c r="G8" s="45"/>
      <c r="H8" s="45"/>
      <c r="I8" s="45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s="68" customFormat="1" ht="22.5" customHeight="1" thickBot="1" x14ac:dyDescent="0.3">
      <c r="A9" s="55"/>
      <c r="B9" s="44">
        <v>312</v>
      </c>
      <c r="C9" s="56">
        <f>+C10</f>
        <v>6000</v>
      </c>
      <c r="D9" s="57" t="s">
        <v>124</v>
      </c>
      <c r="E9" s="71"/>
      <c r="F9" s="43" t="s">
        <v>9</v>
      </c>
      <c r="G9" s="37"/>
      <c r="H9" s="37"/>
      <c r="I9" s="37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s="69" customFormat="1" ht="22.5" customHeight="1" thickBot="1" x14ac:dyDescent="0.3">
      <c r="A10" s="55" t="s">
        <v>10</v>
      </c>
      <c r="B10" s="66">
        <v>312191</v>
      </c>
      <c r="C10" s="67">
        <v>6000</v>
      </c>
      <c r="D10" s="43" t="s">
        <v>125</v>
      </c>
      <c r="E10" s="72"/>
      <c r="F10" s="43" t="s">
        <v>9</v>
      </c>
      <c r="G10" s="45"/>
      <c r="H10" s="45"/>
      <c r="I10" s="45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" s="58" customFormat="1" ht="21.75" customHeight="1" thickBot="1" x14ac:dyDescent="0.3">
      <c r="A11" s="55"/>
      <c r="B11" s="44">
        <v>313</v>
      </c>
      <c r="C11" s="56">
        <f>+C12</f>
        <v>10800</v>
      </c>
      <c r="D11" s="57" t="s">
        <v>122</v>
      </c>
      <c r="E11" s="71"/>
      <c r="F11" s="43" t="s">
        <v>9</v>
      </c>
      <c r="G11" s="45"/>
      <c r="H11" s="45"/>
      <c r="I11" s="45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s="65" customFormat="1" ht="21.75" customHeight="1" thickBot="1" x14ac:dyDescent="0.3">
      <c r="A12" s="70" t="s">
        <v>12</v>
      </c>
      <c r="B12" s="13">
        <v>313211</v>
      </c>
      <c r="C12" s="64">
        <v>10800</v>
      </c>
      <c r="D12" s="51" t="s">
        <v>123</v>
      </c>
      <c r="E12" s="73"/>
      <c r="F12" s="51" t="s">
        <v>9</v>
      </c>
      <c r="G12" s="45"/>
      <c r="H12" s="45"/>
      <c r="I12" s="45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" s="36" customFormat="1" ht="22.5" customHeight="1" x14ac:dyDescent="0.25">
      <c r="A13" s="42"/>
      <c r="B13" s="59"/>
      <c r="C13" s="60"/>
      <c r="D13" s="42"/>
      <c r="E13" s="74"/>
      <c r="F13" s="76" t="s">
        <v>9</v>
      </c>
      <c r="G13" s="45"/>
      <c r="H13" s="45"/>
      <c r="I13" s="45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27" customHeight="1" thickBot="1" x14ac:dyDescent="0.3">
      <c r="A14" s="39"/>
      <c r="B14" s="4">
        <v>321</v>
      </c>
      <c r="C14" s="5">
        <f>SUM(C15:C19)</f>
        <v>18000</v>
      </c>
      <c r="D14" s="38" t="s">
        <v>6</v>
      </c>
      <c r="E14" s="75"/>
      <c r="F14" s="77" t="s">
        <v>9</v>
      </c>
      <c r="G14" s="80"/>
      <c r="H14" s="80"/>
      <c r="I14" s="80"/>
    </row>
    <row r="15" spans="1:22" ht="22.5" customHeight="1" thickBot="1" x14ac:dyDescent="0.3">
      <c r="A15" s="8" t="s">
        <v>14</v>
      </c>
      <c r="B15" s="9">
        <v>321131</v>
      </c>
      <c r="C15" s="10">
        <v>2000</v>
      </c>
      <c r="D15" s="11" t="s">
        <v>8</v>
      </c>
      <c r="E15" s="12"/>
      <c r="F15" s="11" t="s">
        <v>9</v>
      </c>
      <c r="G15" s="78"/>
      <c r="H15" s="79"/>
      <c r="I15" s="79"/>
    </row>
    <row r="16" spans="1:22" ht="21" customHeight="1" thickBot="1" x14ac:dyDescent="0.3">
      <c r="A16" s="20" t="s">
        <v>17</v>
      </c>
      <c r="B16" s="13">
        <v>321151</v>
      </c>
      <c r="C16" s="14">
        <v>2000</v>
      </c>
      <c r="D16" s="7" t="s">
        <v>11</v>
      </c>
      <c r="E16" s="15"/>
      <c r="F16" s="11" t="s">
        <v>9</v>
      </c>
      <c r="G16" s="78"/>
      <c r="H16" s="79"/>
      <c r="I16" s="79"/>
    </row>
    <row r="17" spans="1:9" ht="17.25" customHeight="1" thickBot="1" x14ac:dyDescent="0.3">
      <c r="A17" s="8" t="s">
        <v>19</v>
      </c>
      <c r="B17" s="9">
        <v>321191</v>
      </c>
      <c r="C17" s="10">
        <v>5000</v>
      </c>
      <c r="D17" s="11" t="s">
        <v>13</v>
      </c>
      <c r="E17" s="12"/>
      <c r="F17" s="11" t="s">
        <v>9</v>
      </c>
      <c r="G17" s="78"/>
      <c r="H17" s="79"/>
      <c r="I17" s="79"/>
    </row>
    <row r="18" spans="1:9" ht="20.25" customHeight="1" thickBot="1" x14ac:dyDescent="0.3">
      <c r="A18" s="8" t="s">
        <v>21</v>
      </c>
      <c r="B18" s="9">
        <v>321211</v>
      </c>
      <c r="C18" s="10">
        <v>8000</v>
      </c>
      <c r="D18" s="11" t="s">
        <v>120</v>
      </c>
      <c r="E18" s="12"/>
      <c r="F18" s="11" t="s">
        <v>9</v>
      </c>
      <c r="G18" s="35"/>
      <c r="H18" s="3"/>
      <c r="I18" s="3"/>
    </row>
    <row r="19" spans="1:9" ht="16.5" customHeight="1" thickBot="1" x14ac:dyDescent="0.3">
      <c r="A19" s="8" t="s">
        <v>23</v>
      </c>
      <c r="B19" s="9">
        <v>321321</v>
      </c>
      <c r="C19" s="10">
        <v>1000</v>
      </c>
      <c r="D19" s="11" t="s">
        <v>15</v>
      </c>
      <c r="E19" s="12"/>
      <c r="F19" s="11" t="s">
        <v>9</v>
      </c>
      <c r="G19" s="78"/>
      <c r="H19" s="79"/>
      <c r="I19" s="79"/>
    </row>
    <row r="20" spans="1:9" ht="16.5" thickBot="1" x14ac:dyDescent="0.3">
      <c r="A20" s="8"/>
      <c r="B20" s="9"/>
      <c r="C20" s="16"/>
      <c r="D20" s="11"/>
      <c r="E20" s="12"/>
      <c r="F20" s="11"/>
      <c r="G20" s="78"/>
      <c r="H20" s="79"/>
      <c r="I20" s="79"/>
    </row>
    <row r="21" spans="1:9" ht="21" customHeight="1" thickBot="1" x14ac:dyDescent="0.3">
      <c r="A21" s="8"/>
      <c r="B21" s="17">
        <v>322</v>
      </c>
      <c r="C21" s="18">
        <f>SUM(C22:C41)</f>
        <v>221000</v>
      </c>
      <c r="D21" s="19" t="s">
        <v>16</v>
      </c>
      <c r="E21" s="12"/>
      <c r="F21" s="11"/>
      <c r="G21" s="78"/>
      <c r="H21" s="79"/>
      <c r="I21" s="79"/>
    </row>
    <row r="22" spans="1:9" ht="24.75" customHeight="1" thickBot="1" x14ac:dyDescent="0.3">
      <c r="A22" s="8" t="s">
        <v>25</v>
      </c>
      <c r="B22" s="9">
        <v>322111</v>
      </c>
      <c r="C22" s="10">
        <v>20000</v>
      </c>
      <c r="D22" s="11" t="s">
        <v>18</v>
      </c>
      <c r="E22" s="12"/>
      <c r="F22" s="11" t="s">
        <v>9</v>
      </c>
      <c r="G22" s="78"/>
      <c r="H22" s="79"/>
      <c r="I22" s="79"/>
    </row>
    <row r="23" spans="1:9" ht="22.5" customHeight="1" thickBot="1" x14ac:dyDescent="0.3">
      <c r="A23" s="8" t="s">
        <v>27</v>
      </c>
      <c r="B23" s="9">
        <v>322111</v>
      </c>
      <c r="C23" s="10">
        <v>4000</v>
      </c>
      <c r="D23" s="11" t="s">
        <v>20</v>
      </c>
      <c r="E23" s="12"/>
      <c r="F23" s="11" t="s">
        <v>9</v>
      </c>
      <c r="G23" s="78"/>
      <c r="H23" s="79"/>
      <c r="I23" s="79"/>
    </row>
    <row r="24" spans="1:9" ht="23.25" customHeight="1" thickBot="1" x14ac:dyDescent="0.3">
      <c r="A24" s="20" t="s">
        <v>29</v>
      </c>
      <c r="B24" s="9">
        <v>322121</v>
      </c>
      <c r="C24" s="14">
        <v>2500</v>
      </c>
      <c r="D24" s="7" t="s">
        <v>22</v>
      </c>
      <c r="E24" s="6"/>
      <c r="F24" s="11" t="s">
        <v>9</v>
      </c>
      <c r="G24" s="78"/>
      <c r="H24" s="79"/>
      <c r="I24" s="79"/>
    </row>
    <row r="25" spans="1:9" ht="30" customHeight="1" thickBot="1" x14ac:dyDescent="0.3">
      <c r="A25" s="8" t="s">
        <v>40</v>
      </c>
      <c r="B25" s="9">
        <v>322141</v>
      </c>
      <c r="C25" s="21">
        <v>20000</v>
      </c>
      <c r="D25" s="11" t="s">
        <v>24</v>
      </c>
      <c r="E25" s="12"/>
      <c r="F25" s="11" t="s">
        <v>9</v>
      </c>
      <c r="G25" s="78"/>
      <c r="H25" s="79"/>
      <c r="I25" s="79"/>
    </row>
    <row r="26" spans="1:9" ht="20.25" customHeight="1" thickBot="1" x14ac:dyDescent="0.3">
      <c r="A26" s="8" t="s">
        <v>42</v>
      </c>
      <c r="B26" s="9">
        <v>322161</v>
      </c>
      <c r="C26" s="21">
        <v>4300</v>
      </c>
      <c r="D26" s="11" t="s">
        <v>26</v>
      </c>
      <c r="E26" s="12"/>
      <c r="F26" s="11" t="s">
        <v>9</v>
      </c>
      <c r="G26" s="78"/>
      <c r="H26" s="79"/>
      <c r="I26" s="79"/>
    </row>
    <row r="27" spans="1:9" ht="30" customHeight="1" thickBot="1" x14ac:dyDescent="0.3">
      <c r="A27" s="20" t="s">
        <v>44</v>
      </c>
      <c r="B27" s="9">
        <v>322191</v>
      </c>
      <c r="C27" s="21">
        <v>20000</v>
      </c>
      <c r="D27" s="11" t="s">
        <v>28</v>
      </c>
      <c r="E27" s="6"/>
      <c r="F27" s="11" t="s">
        <v>9</v>
      </c>
      <c r="G27" s="78"/>
      <c r="H27" s="79"/>
      <c r="I27" s="79"/>
    </row>
    <row r="28" spans="1:9" ht="16.5" thickBot="1" x14ac:dyDescent="0.3">
      <c r="A28" s="8" t="s">
        <v>46</v>
      </c>
      <c r="B28" s="9">
        <v>322241</v>
      </c>
      <c r="C28" s="10">
        <v>20000</v>
      </c>
      <c r="D28" s="11" t="s">
        <v>30</v>
      </c>
      <c r="E28" s="12"/>
      <c r="F28" s="11" t="s">
        <v>9</v>
      </c>
      <c r="G28" s="78"/>
      <c r="H28" s="79"/>
      <c r="I28" s="79"/>
    </row>
    <row r="29" spans="1:9" ht="23.25" customHeight="1" thickBot="1" x14ac:dyDescent="0.3">
      <c r="A29" s="8" t="s">
        <v>48</v>
      </c>
      <c r="B29" s="9"/>
      <c r="C29" s="10">
        <v>15000</v>
      </c>
      <c r="D29" s="11" t="s">
        <v>31</v>
      </c>
      <c r="E29" s="12"/>
      <c r="F29" s="11" t="s">
        <v>9</v>
      </c>
      <c r="G29" s="78"/>
      <c r="H29" s="79"/>
      <c r="I29" s="79"/>
    </row>
    <row r="30" spans="1:9" ht="25.5" customHeight="1" thickBot="1" x14ac:dyDescent="0.3">
      <c r="A30" s="8" t="s">
        <v>51</v>
      </c>
      <c r="B30" s="9"/>
      <c r="C30" s="10">
        <v>15000</v>
      </c>
      <c r="D30" s="11" t="s">
        <v>32</v>
      </c>
      <c r="E30" s="12"/>
      <c r="F30" s="11" t="s">
        <v>9</v>
      </c>
      <c r="G30" s="78"/>
      <c r="H30" s="79"/>
      <c r="I30" s="79"/>
    </row>
    <row r="31" spans="1:9" ht="23.25" customHeight="1" thickBot="1" x14ac:dyDescent="0.3">
      <c r="A31" s="8" t="s">
        <v>53</v>
      </c>
      <c r="B31" s="9"/>
      <c r="C31" s="10">
        <v>10000</v>
      </c>
      <c r="D31" s="11" t="s">
        <v>33</v>
      </c>
      <c r="E31" s="12"/>
      <c r="F31" s="11" t="s">
        <v>9</v>
      </c>
      <c r="G31" s="78"/>
      <c r="H31" s="79"/>
      <c r="I31" s="79"/>
    </row>
    <row r="32" spans="1:9" ht="30.75" customHeight="1" thickBot="1" x14ac:dyDescent="0.3">
      <c r="A32" s="20" t="s">
        <v>55</v>
      </c>
      <c r="B32" s="22"/>
      <c r="C32" s="23" t="s">
        <v>34</v>
      </c>
      <c r="D32" s="7" t="s">
        <v>35</v>
      </c>
      <c r="E32" s="6"/>
      <c r="F32" s="11" t="s">
        <v>9</v>
      </c>
      <c r="G32" s="78"/>
      <c r="H32" s="79"/>
      <c r="I32" s="79"/>
    </row>
    <row r="33" spans="1:9" ht="27.75" customHeight="1" thickBot="1" x14ac:dyDescent="0.3">
      <c r="A33" s="20" t="s">
        <v>57</v>
      </c>
      <c r="B33" s="22"/>
      <c r="C33" s="14">
        <v>12800</v>
      </c>
      <c r="D33" s="7" t="s">
        <v>36</v>
      </c>
      <c r="E33" s="6"/>
      <c r="F33" s="11" t="s">
        <v>9</v>
      </c>
      <c r="G33" s="78"/>
      <c r="H33" s="79"/>
      <c r="I33" s="79"/>
    </row>
    <row r="34" spans="1:9" ht="23.25" customHeight="1" thickBot="1" x14ac:dyDescent="0.3">
      <c r="A34" s="20" t="s">
        <v>60</v>
      </c>
      <c r="B34" s="22"/>
      <c r="C34" s="14">
        <v>12000</v>
      </c>
      <c r="D34" s="7" t="s">
        <v>37</v>
      </c>
      <c r="E34" s="6"/>
      <c r="F34" s="11" t="s">
        <v>9</v>
      </c>
      <c r="G34" s="78"/>
      <c r="H34" s="79"/>
      <c r="I34" s="79"/>
    </row>
    <row r="35" spans="1:9" ht="30.75" customHeight="1" thickBot="1" x14ac:dyDescent="0.3">
      <c r="A35" s="20" t="s">
        <v>62</v>
      </c>
      <c r="B35" s="22"/>
      <c r="C35" s="14">
        <v>10000</v>
      </c>
      <c r="D35" s="7" t="s">
        <v>38</v>
      </c>
      <c r="E35" s="6"/>
      <c r="F35" s="11" t="s">
        <v>9</v>
      </c>
      <c r="G35" s="78"/>
      <c r="H35" s="79"/>
      <c r="I35" s="79"/>
    </row>
    <row r="36" spans="1:9" ht="24" customHeight="1" thickBot="1" x14ac:dyDescent="0.3">
      <c r="A36" s="20" t="s">
        <v>65</v>
      </c>
      <c r="B36" s="22"/>
      <c r="C36" s="14">
        <v>15000</v>
      </c>
      <c r="D36" s="7" t="s">
        <v>39</v>
      </c>
      <c r="E36" s="6"/>
      <c r="F36" s="11" t="s">
        <v>9</v>
      </c>
      <c r="G36" s="78"/>
      <c r="H36" s="79"/>
      <c r="I36" s="79"/>
    </row>
    <row r="37" spans="1:9" ht="21" customHeight="1" thickBot="1" x14ac:dyDescent="0.3">
      <c r="A37" s="8" t="s">
        <v>67</v>
      </c>
      <c r="B37" s="9">
        <v>322261</v>
      </c>
      <c r="C37" s="40">
        <v>100</v>
      </c>
      <c r="D37" s="11" t="s">
        <v>41</v>
      </c>
      <c r="E37" s="12"/>
      <c r="F37" s="11" t="s">
        <v>9</v>
      </c>
      <c r="G37" s="78"/>
      <c r="H37" s="79"/>
      <c r="I37" s="79"/>
    </row>
    <row r="38" spans="1:9" ht="27" customHeight="1" thickBot="1" x14ac:dyDescent="0.3">
      <c r="A38" s="8" t="s">
        <v>69</v>
      </c>
      <c r="B38" s="9">
        <v>322341</v>
      </c>
      <c r="C38" s="10">
        <v>1500</v>
      </c>
      <c r="D38" s="11" t="s">
        <v>43</v>
      </c>
      <c r="E38" s="12"/>
      <c r="F38" s="11" t="s">
        <v>9</v>
      </c>
      <c r="G38" s="78"/>
      <c r="H38" s="79"/>
      <c r="I38" s="79"/>
    </row>
    <row r="39" spans="1:9" ht="26.25" customHeight="1" thickBot="1" x14ac:dyDescent="0.3">
      <c r="A39" s="8" t="s">
        <v>71</v>
      </c>
      <c r="B39" s="9">
        <v>322391</v>
      </c>
      <c r="C39" s="10">
        <v>20000</v>
      </c>
      <c r="D39" s="11" t="s">
        <v>45</v>
      </c>
      <c r="E39" s="12"/>
      <c r="F39" s="11" t="s">
        <v>9</v>
      </c>
      <c r="G39" s="78"/>
      <c r="H39" s="79"/>
      <c r="I39" s="79"/>
    </row>
    <row r="40" spans="1:9" ht="25.5" customHeight="1" thickBot="1" x14ac:dyDescent="0.3">
      <c r="A40" s="20" t="s">
        <v>73</v>
      </c>
      <c r="B40" s="9">
        <v>322421</v>
      </c>
      <c r="C40" s="21">
        <v>9500</v>
      </c>
      <c r="D40" s="11" t="s">
        <v>47</v>
      </c>
      <c r="E40" s="24"/>
      <c r="F40" s="11" t="s">
        <v>9</v>
      </c>
      <c r="G40" s="78"/>
      <c r="H40" s="79"/>
      <c r="I40" s="79"/>
    </row>
    <row r="41" spans="1:9" ht="27" customHeight="1" thickBot="1" x14ac:dyDescent="0.3">
      <c r="A41" s="8" t="s">
        <v>75</v>
      </c>
      <c r="B41" s="9">
        <v>322511</v>
      </c>
      <c r="C41" s="10">
        <v>9300</v>
      </c>
      <c r="D41" s="11" t="s">
        <v>49</v>
      </c>
      <c r="E41" s="12"/>
      <c r="F41" s="11" t="s">
        <v>9</v>
      </c>
      <c r="G41" s="78"/>
      <c r="H41" s="79"/>
      <c r="I41" s="79"/>
    </row>
    <row r="42" spans="1:9" ht="16.5" thickBot="1" x14ac:dyDescent="0.3">
      <c r="A42" s="20" t="s">
        <v>77</v>
      </c>
      <c r="B42" s="25"/>
      <c r="C42" s="24"/>
      <c r="D42" s="26"/>
      <c r="E42" s="24"/>
      <c r="F42" s="9"/>
      <c r="G42" s="78"/>
      <c r="H42" s="79"/>
      <c r="I42" s="79"/>
    </row>
    <row r="43" spans="1:9" ht="33.75" customHeight="1" thickBot="1" x14ac:dyDescent="0.3">
      <c r="A43" s="8"/>
      <c r="B43" s="17">
        <v>323</v>
      </c>
      <c r="C43" s="18">
        <f>SUM(C44:C63)</f>
        <v>151400</v>
      </c>
      <c r="D43" s="19" t="s">
        <v>50</v>
      </c>
      <c r="E43" s="12"/>
      <c r="F43" s="9"/>
      <c r="G43" s="78"/>
      <c r="H43" s="79"/>
      <c r="I43" s="79"/>
    </row>
    <row r="44" spans="1:9" ht="26.25" customHeight="1" thickBot="1" x14ac:dyDescent="0.3">
      <c r="A44" s="8" t="s">
        <v>79</v>
      </c>
      <c r="B44" s="9">
        <v>323111</v>
      </c>
      <c r="C44" s="10">
        <v>10000</v>
      </c>
      <c r="D44" s="11" t="s">
        <v>52</v>
      </c>
      <c r="E44" s="12"/>
      <c r="F44" s="11" t="s">
        <v>9</v>
      </c>
      <c r="G44" s="78"/>
      <c r="H44" s="79"/>
      <c r="I44" s="79"/>
    </row>
    <row r="45" spans="1:9" ht="21" customHeight="1" thickBot="1" x14ac:dyDescent="0.3">
      <c r="A45" s="8" t="s">
        <v>81</v>
      </c>
      <c r="B45" s="9">
        <v>323121</v>
      </c>
      <c r="C45" s="10">
        <v>1500</v>
      </c>
      <c r="D45" s="11" t="s">
        <v>54</v>
      </c>
      <c r="E45" s="12"/>
      <c r="F45" s="11" t="s">
        <v>9</v>
      </c>
      <c r="G45" s="78"/>
      <c r="H45" s="79"/>
      <c r="I45" s="79"/>
    </row>
    <row r="46" spans="1:9" ht="24.75" customHeight="1" thickBot="1" x14ac:dyDescent="0.3">
      <c r="A46" s="20" t="s">
        <v>83</v>
      </c>
      <c r="B46" s="9">
        <v>323131</v>
      </c>
      <c r="C46" s="21">
        <v>1000</v>
      </c>
      <c r="D46" s="11" t="s">
        <v>56</v>
      </c>
      <c r="E46" s="24"/>
      <c r="F46" s="11" t="s">
        <v>9</v>
      </c>
      <c r="G46" s="78"/>
      <c r="H46" s="79"/>
      <c r="I46" s="79"/>
    </row>
    <row r="47" spans="1:9" ht="24.75" customHeight="1" thickBot="1" x14ac:dyDescent="0.3">
      <c r="A47" s="8" t="s">
        <v>85</v>
      </c>
      <c r="B47" s="9">
        <v>323191</v>
      </c>
      <c r="C47" s="10">
        <v>30000</v>
      </c>
      <c r="D47" s="11" t="s">
        <v>58</v>
      </c>
      <c r="E47" s="12"/>
      <c r="F47" s="11" t="s">
        <v>9</v>
      </c>
      <c r="G47" s="78"/>
      <c r="H47" s="79"/>
      <c r="I47" s="79"/>
    </row>
    <row r="48" spans="1:9" ht="26.25" customHeight="1" thickBot="1" x14ac:dyDescent="0.3">
      <c r="A48" s="8" t="s">
        <v>87</v>
      </c>
      <c r="B48" s="9"/>
      <c r="C48" s="10">
        <v>10000</v>
      </c>
      <c r="D48" s="11" t="s">
        <v>59</v>
      </c>
      <c r="E48" s="12"/>
      <c r="F48" s="11"/>
      <c r="G48" s="78"/>
      <c r="H48" s="79"/>
      <c r="I48" s="79"/>
    </row>
    <row r="49" spans="1:9" ht="24.75" customHeight="1" thickBot="1" x14ac:dyDescent="0.3">
      <c r="A49" s="8" t="s">
        <v>90</v>
      </c>
      <c r="B49" s="9">
        <v>323211</v>
      </c>
      <c r="C49" s="10">
        <v>20000</v>
      </c>
      <c r="D49" s="11" t="s">
        <v>61</v>
      </c>
      <c r="E49" s="12"/>
      <c r="F49" s="11" t="s">
        <v>9</v>
      </c>
      <c r="G49" s="78"/>
      <c r="H49" s="79"/>
      <c r="I49" s="79"/>
    </row>
    <row r="50" spans="1:9" ht="34.5" customHeight="1" thickBot="1" x14ac:dyDescent="0.3">
      <c r="A50" s="8" t="s">
        <v>92</v>
      </c>
      <c r="B50" s="9">
        <v>323221</v>
      </c>
      <c r="C50" s="10">
        <v>19400</v>
      </c>
      <c r="D50" s="11" t="s">
        <v>63</v>
      </c>
      <c r="E50" s="12"/>
      <c r="F50" s="11" t="s">
        <v>9</v>
      </c>
      <c r="G50" s="78"/>
      <c r="H50" s="79"/>
      <c r="I50" s="79"/>
    </row>
    <row r="51" spans="1:9" ht="36.75" customHeight="1" thickBot="1" x14ac:dyDescent="0.3">
      <c r="A51" s="8" t="s">
        <v>128</v>
      </c>
      <c r="B51" s="9"/>
      <c r="C51" s="10">
        <v>7200</v>
      </c>
      <c r="D51" s="11" t="s">
        <v>64</v>
      </c>
      <c r="E51" s="12"/>
      <c r="F51" s="11" t="s">
        <v>9</v>
      </c>
      <c r="G51" s="78"/>
      <c r="H51" s="79"/>
      <c r="I51" s="79"/>
    </row>
    <row r="52" spans="1:9" ht="28.5" customHeight="1" thickBot="1" x14ac:dyDescent="0.3">
      <c r="A52" s="20" t="s">
        <v>94</v>
      </c>
      <c r="B52" s="9">
        <v>323291</v>
      </c>
      <c r="C52" s="21">
        <v>15000</v>
      </c>
      <c r="D52" s="11" t="s">
        <v>66</v>
      </c>
      <c r="E52" s="24"/>
      <c r="F52" s="11" t="s">
        <v>9</v>
      </c>
      <c r="G52" s="78"/>
      <c r="H52" s="79"/>
      <c r="I52" s="79"/>
    </row>
    <row r="53" spans="1:9" ht="21.75" customHeight="1" thickBot="1" x14ac:dyDescent="0.3">
      <c r="A53" s="8" t="s">
        <v>96</v>
      </c>
      <c r="B53" s="9">
        <v>323311</v>
      </c>
      <c r="C53" s="10">
        <v>1000</v>
      </c>
      <c r="D53" s="11" t="s">
        <v>68</v>
      </c>
      <c r="E53" s="12"/>
      <c r="F53" s="11" t="s">
        <v>9</v>
      </c>
      <c r="G53" s="78"/>
      <c r="H53" s="79"/>
      <c r="I53" s="79"/>
    </row>
    <row r="54" spans="1:9" ht="24.75" customHeight="1" thickBot="1" x14ac:dyDescent="0.3">
      <c r="A54" s="20" t="s">
        <v>98</v>
      </c>
      <c r="B54" s="9">
        <v>323411</v>
      </c>
      <c r="C54" s="21">
        <v>5500</v>
      </c>
      <c r="D54" s="11" t="s">
        <v>70</v>
      </c>
      <c r="E54" s="24"/>
      <c r="F54" s="11" t="s">
        <v>9</v>
      </c>
      <c r="G54" s="78"/>
      <c r="H54" s="79"/>
      <c r="I54" s="79"/>
    </row>
    <row r="55" spans="1:9" ht="25.5" customHeight="1" thickBot="1" x14ac:dyDescent="0.3">
      <c r="A55" s="8" t="s">
        <v>100</v>
      </c>
      <c r="B55" s="9">
        <v>323421</v>
      </c>
      <c r="C55" s="10">
        <v>5500</v>
      </c>
      <c r="D55" s="11" t="s">
        <v>72</v>
      </c>
      <c r="E55" s="12"/>
      <c r="F55" s="11" t="s">
        <v>9</v>
      </c>
      <c r="G55" s="78"/>
      <c r="H55" s="79"/>
      <c r="I55" s="79"/>
    </row>
    <row r="56" spans="1:9" ht="21" customHeight="1" thickBot="1" x14ac:dyDescent="0.3">
      <c r="A56" s="8" t="s">
        <v>103</v>
      </c>
      <c r="B56" s="9">
        <v>323431</v>
      </c>
      <c r="C56" s="10">
        <v>1300</v>
      </c>
      <c r="D56" s="11" t="s">
        <v>74</v>
      </c>
      <c r="E56" s="12"/>
      <c r="F56" s="11" t="s">
        <v>9</v>
      </c>
      <c r="G56" s="78"/>
      <c r="H56" s="79"/>
      <c r="I56" s="79"/>
    </row>
    <row r="57" spans="1:9" ht="21" customHeight="1" thickBot="1" x14ac:dyDescent="0.3">
      <c r="A57" s="8" t="s">
        <v>105</v>
      </c>
      <c r="B57" s="9">
        <v>323541</v>
      </c>
      <c r="C57" s="10">
        <v>4000</v>
      </c>
      <c r="D57" s="11" t="s">
        <v>76</v>
      </c>
      <c r="E57" s="12"/>
      <c r="F57" s="11" t="s">
        <v>9</v>
      </c>
      <c r="G57" s="78"/>
      <c r="H57" s="79"/>
      <c r="I57" s="79"/>
    </row>
    <row r="58" spans="1:9" ht="32.25" customHeight="1" thickBot="1" x14ac:dyDescent="0.3">
      <c r="A58" s="20" t="s">
        <v>108</v>
      </c>
      <c r="B58" s="9">
        <v>323441</v>
      </c>
      <c r="C58" s="21">
        <v>1500</v>
      </c>
      <c r="D58" s="11" t="s">
        <v>78</v>
      </c>
      <c r="E58" s="24"/>
      <c r="F58" s="11" t="s">
        <v>9</v>
      </c>
      <c r="G58" s="78"/>
      <c r="H58" s="79"/>
      <c r="I58" s="79"/>
    </row>
    <row r="59" spans="1:9" ht="45.75" customHeight="1" thickBot="1" x14ac:dyDescent="0.3">
      <c r="A59" s="8" t="s">
        <v>110</v>
      </c>
      <c r="B59" s="9">
        <v>323611</v>
      </c>
      <c r="C59" s="10">
        <v>7000</v>
      </c>
      <c r="D59" s="11" t="s">
        <v>80</v>
      </c>
      <c r="E59" s="12"/>
      <c r="F59" s="11" t="s">
        <v>9</v>
      </c>
      <c r="G59" s="78"/>
      <c r="H59" s="79"/>
      <c r="I59" s="79"/>
    </row>
    <row r="60" spans="1:9" ht="25.5" customHeight="1" thickBot="1" x14ac:dyDescent="0.3">
      <c r="A60" s="8" t="s">
        <v>113</v>
      </c>
      <c r="B60" s="9">
        <v>323631</v>
      </c>
      <c r="C60" s="10">
        <v>3500</v>
      </c>
      <c r="D60" s="11" t="s">
        <v>82</v>
      </c>
      <c r="E60" s="12"/>
      <c r="F60" s="11" t="s">
        <v>9</v>
      </c>
      <c r="G60" s="78"/>
      <c r="H60" s="79"/>
      <c r="I60" s="79"/>
    </row>
    <row r="61" spans="1:9" ht="23.25" customHeight="1" thickBot="1" x14ac:dyDescent="0.3">
      <c r="A61" s="20" t="s">
        <v>116</v>
      </c>
      <c r="B61" s="9">
        <v>323791</v>
      </c>
      <c r="C61" s="21">
        <v>4000</v>
      </c>
      <c r="D61" s="11" t="s">
        <v>84</v>
      </c>
      <c r="E61" s="24"/>
      <c r="F61" s="11" t="s">
        <v>9</v>
      </c>
      <c r="G61" s="78"/>
      <c r="H61" s="79"/>
      <c r="I61" s="79"/>
    </row>
    <row r="62" spans="1:9" ht="30" customHeight="1" thickBot="1" x14ac:dyDescent="0.3">
      <c r="A62" s="8" t="s">
        <v>129</v>
      </c>
      <c r="B62" s="9">
        <v>323891</v>
      </c>
      <c r="C62" s="10">
        <v>1000</v>
      </c>
      <c r="D62" s="11" t="s">
        <v>86</v>
      </c>
      <c r="E62" s="12"/>
      <c r="F62" s="11" t="s">
        <v>9</v>
      </c>
      <c r="G62" s="78"/>
      <c r="H62" s="79"/>
      <c r="I62" s="79"/>
    </row>
    <row r="63" spans="1:9" ht="28.5" customHeight="1" thickBot="1" x14ac:dyDescent="0.3">
      <c r="A63" s="8" t="s">
        <v>130</v>
      </c>
      <c r="B63" s="9">
        <v>323991</v>
      </c>
      <c r="C63" s="10">
        <v>3000</v>
      </c>
      <c r="D63" s="11" t="s">
        <v>88</v>
      </c>
      <c r="E63" s="12"/>
      <c r="F63" s="11" t="s">
        <v>9</v>
      </c>
      <c r="G63" s="78"/>
      <c r="H63" s="79"/>
      <c r="I63" s="79"/>
    </row>
    <row r="64" spans="1:9" ht="16.5" thickBot="1" x14ac:dyDescent="0.3">
      <c r="A64" s="8"/>
      <c r="B64" s="17"/>
      <c r="C64" s="27"/>
      <c r="D64" s="19"/>
      <c r="E64" s="12"/>
      <c r="F64" s="11"/>
      <c r="G64" s="78"/>
      <c r="H64" s="79"/>
      <c r="I64" s="79"/>
    </row>
    <row r="65" spans="1:9" ht="29.25" customHeight="1" thickBot="1" x14ac:dyDescent="0.3">
      <c r="A65" s="8"/>
      <c r="B65" s="17">
        <v>329</v>
      </c>
      <c r="C65" s="18">
        <f>SUM(C66:C70)</f>
        <v>22200</v>
      </c>
      <c r="D65" s="19" t="s">
        <v>89</v>
      </c>
      <c r="E65" s="12"/>
      <c r="F65" s="11"/>
      <c r="G65" s="78"/>
      <c r="H65" s="79"/>
      <c r="I65" s="79"/>
    </row>
    <row r="66" spans="1:9" ht="25.5" customHeight="1" thickBot="1" x14ac:dyDescent="0.3">
      <c r="A66" s="8" t="s">
        <v>131</v>
      </c>
      <c r="B66" s="9">
        <v>329311</v>
      </c>
      <c r="C66" s="10">
        <v>1500</v>
      </c>
      <c r="D66" s="11" t="s">
        <v>91</v>
      </c>
      <c r="E66" s="12"/>
      <c r="F66" s="11" t="s">
        <v>9</v>
      </c>
      <c r="G66" s="78"/>
      <c r="H66" s="79"/>
      <c r="I66" s="79"/>
    </row>
    <row r="67" spans="1:9" ht="21" customHeight="1" thickBot="1" x14ac:dyDescent="0.3">
      <c r="A67" s="8" t="s">
        <v>132</v>
      </c>
      <c r="B67" s="9">
        <v>329411</v>
      </c>
      <c r="C67" s="10">
        <v>1100</v>
      </c>
      <c r="D67" s="11" t="s">
        <v>93</v>
      </c>
      <c r="E67" s="12"/>
      <c r="F67" s="11" t="s">
        <v>9</v>
      </c>
      <c r="G67" s="78"/>
      <c r="H67" s="79"/>
      <c r="I67" s="79"/>
    </row>
    <row r="68" spans="1:9" ht="22.5" customHeight="1" thickBot="1" x14ac:dyDescent="0.3">
      <c r="A68" s="20" t="s">
        <v>133</v>
      </c>
      <c r="B68" s="9"/>
      <c r="C68" s="21"/>
      <c r="D68" s="11"/>
      <c r="E68" s="28"/>
      <c r="F68" s="11"/>
      <c r="G68" s="78"/>
      <c r="H68" s="79"/>
      <c r="I68" s="79"/>
    </row>
    <row r="69" spans="1:9" ht="30" customHeight="1" thickBot="1" x14ac:dyDescent="0.3">
      <c r="A69" s="8" t="s">
        <v>134</v>
      </c>
      <c r="B69" s="9">
        <v>329541</v>
      </c>
      <c r="C69" s="21">
        <v>10000</v>
      </c>
      <c r="D69" s="11" t="s">
        <v>95</v>
      </c>
      <c r="E69" s="12"/>
      <c r="F69" s="11" t="s">
        <v>9</v>
      </c>
      <c r="G69" s="78"/>
      <c r="H69" s="79"/>
      <c r="I69" s="79"/>
    </row>
    <row r="70" spans="1:9" ht="35.25" customHeight="1" thickBot="1" x14ac:dyDescent="0.3">
      <c r="A70" s="20" t="s">
        <v>135</v>
      </c>
      <c r="B70" s="9">
        <v>329991</v>
      </c>
      <c r="C70" s="21">
        <v>9600</v>
      </c>
      <c r="D70" s="11" t="s">
        <v>89</v>
      </c>
      <c r="E70" s="12"/>
      <c r="F70" s="11" t="s">
        <v>9</v>
      </c>
      <c r="G70" s="78"/>
      <c r="H70" s="79"/>
      <c r="I70" s="79"/>
    </row>
    <row r="71" spans="1:9" ht="16.5" thickBot="1" x14ac:dyDescent="0.3">
      <c r="A71" s="8"/>
      <c r="B71" s="9"/>
      <c r="C71" s="16"/>
      <c r="D71" s="11"/>
      <c r="E71" s="12"/>
      <c r="F71" s="11"/>
      <c r="G71" s="78"/>
      <c r="H71" s="79"/>
      <c r="I71" s="79"/>
    </row>
    <row r="72" spans="1:9" ht="31.5" customHeight="1" thickBot="1" x14ac:dyDescent="0.3">
      <c r="A72" s="20"/>
      <c r="B72" s="25">
        <v>343</v>
      </c>
      <c r="C72" s="29">
        <f>SUM(C73+C74)</f>
        <v>1500</v>
      </c>
      <c r="D72" s="26" t="s">
        <v>97</v>
      </c>
      <c r="E72" s="24"/>
      <c r="F72" s="11"/>
      <c r="G72" s="78"/>
      <c r="H72" s="79"/>
      <c r="I72" s="79"/>
    </row>
    <row r="73" spans="1:9" ht="30" customHeight="1" thickBot="1" x14ac:dyDescent="0.3">
      <c r="A73" s="8" t="s">
        <v>136</v>
      </c>
      <c r="B73" s="9">
        <v>343111</v>
      </c>
      <c r="C73" s="10">
        <v>1000</v>
      </c>
      <c r="D73" s="11" t="s">
        <v>99</v>
      </c>
      <c r="E73" s="12"/>
      <c r="F73" s="11" t="s">
        <v>9</v>
      </c>
      <c r="G73" s="78"/>
      <c r="H73" s="79"/>
      <c r="I73" s="79"/>
    </row>
    <row r="74" spans="1:9" ht="24.75" customHeight="1" thickBot="1" x14ac:dyDescent="0.3">
      <c r="A74" s="8" t="s">
        <v>137</v>
      </c>
      <c r="B74" s="9">
        <v>343121</v>
      </c>
      <c r="C74" s="12">
        <v>500</v>
      </c>
      <c r="D74" s="11" t="s">
        <v>101</v>
      </c>
      <c r="E74" s="24"/>
      <c r="F74" s="11" t="s">
        <v>9</v>
      </c>
      <c r="G74" s="78"/>
      <c r="H74" s="79"/>
      <c r="I74" s="79"/>
    </row>
    <row r="75" spans="1:9" ht="16.5" thickBot="1" x14ac:dyDescent="0.3">
      <c r="A75" s="8"/>
      <c r="B75" s="9"/>
      <c r="C75" s="16"/>
      <c r="D75" s="11"/>
      <c r="E75" s="12"/>
      <c r="F75" s="11"/>
      <c r="G75" s="78"/>
      <c r="H75" s="79"/>
      <c r="I75" s="79"/>
    </row>
    <row r="76" spans="1:9" ht="30.75" customHeight="1" thickBot="1" x14ac:dyDescent="0.3">
      <c r="A76" s="8"/>
      <c r="B76" s="25">
        <v>422.42399999999998</v>
      </c>
      <c r="C76" s="29">
        <f>SUM(C77:C82)</f>
        <v>51000</v>
      </c>
      <c r="D76" s="26" t="s">
        <v>102</v>
      </c>
      <c r="E76" s="28"/>
      <c r="F76" s="11"/>
      <c r="G76" s="78"/>
      <c r="H76" s="80"/>
      <c r="I76" s="80"/>
    </row>
    <row r="77" spans="1:9" ht="24.75" customHeight="1" thickBot="1" x14ac:dyDescent="0.3">
      <c r="A77" s="8" t="s">
        <v>138</v>
      </c>
      <c r="B77" s="9">
        <v>422111</v>
      </c>
      <c r="C77" s="21">
        <v>10000</v>
      </c>
      <c r="D77" s="11" t="s">
        <v>104</v>
      </c>
      <c r="E77" s="28"/>
      <c r="F77" s="50" t="s">
        <v>9</v>
      </c>
      <c r="G77" s="47"/>
      <c r="H77" s="48"/>
      <c r="I77" s="49"/>
    </row>
    <row r="78" spans="1:9" ht="15.75" customHeight="1" thickBot="1" x14ac:dyDescent="0.3">
      <c r="A78" s="8" t="s">
        <v>139</v>
      </c>
      <c r="B78" s="9">
        <v>422121</v>
      </c>
      <c r="C78" s="21">
        <v>10000</v>
      </c>
      <c r="D78" s="11" t="s">
        <v>106</v>
      </c>
      <c r="E78" s="24"/>
      <c r="F78" s="11" t="s">
        <v>107</v>
      </c>
      <c r="G78" s="78"/>
      <c r="H78" s="80"/>
      <c r="I78" s="80"/>
    </row>
    <row r="79" spans="1:9" ht="19.5" customHeight="1" thickBot="1" x14ac:dyDescent="0.3">
      <c r="A79" s="8" t="s">
        <v>140</v>
      </c>
      <c r="B79" s="9">
        <v>422191</v>
      </c>
      <c r="C79" s="10">
        <v>5000</v>
      </c>
      <c r="D79" s="11" t="s">
        <v>109</v>
      </c>
      <c r="E79" s="12"/>
      <c r="F79" s="9" t="s">
        <v>9</v>
      </c>
      <c r="G79" s="78"/>
      <c r="H79" s="79"/>
      <c r="I79" s="79"/>
    </row>
    <row r="80" spans="1:9" ht="20.25" customHeight="1" thickBot="1" x14ac:dyDescent="0.3">
      <c r="A80" s="8" t="s">
        <v>141</v>
      </c>
      <c r="B80" s="9">
        <v>422731</v>
      </c>
      <c r="C80" s="10">
        <v>20000</v>
      </c>
      <c r="D80" s="11" t="s">
        <v>111</v>
      </c>
      <c r="E80" s="12"/>
      <c r="F80" s="9" t="s">
        <v>9</v>
      </c>
      <c r="G80" s="78"/>
      <c r="H80" s="79"/>
      <c r="I80" s="79"/>
    </row>
    <row r="81" spans="1:11" ht="19.5" customHeight="1" thickBot="1" x14ac:dyDescent="0.3">
      <c r="A81" s="8"/>
      <c r="B81" s="9"/>
      <c r="C81" s="10">
        <v>4000</v>
      </c>
      <c r="D81" s="11" t="s">
        <v>112</v>
      </c>
      <c r="E81" s="12"/>
      <c r="F81" s="9"/>
      <c r="G81" s="78"/>
      <c r="H81" s="79"/>
      <c r="I81" s="79"/>
    </row>
    <row r="82" spans="1:11" ht="21.75" customHeight="1" thickBot="1" x14ac:dyDescent="0.3">
      <c r="A82" s="8" t="s">
        <v>142</v>
      </c>
      <c r="B82" s="9">
        <v>424111</v>
      </c>
      <c r="C82" s="10">
        <v>2000</v>
      </c>
      <c r="D82" s="11" t="s">
        <v>114</v>
      </c>
      <c r="E82" s="12"/>
      <c r="F82" s="9" t="s">
        <v>9</v>
      </c>
      <c r="G82" s="78"/>
      <c r="H82" s="79"/>
      <c r="I82" s="79"/>
    </row>
    <row r="83" spans="1:11" ht="16.5" thickBot="1" x14ac:dyDescent="0.3">
      <c r="A83" s="8"/>
      <c r="B83" s="9"/>
      <c r="C83" s="16"/>
      <c r="D83" s="11"/>
      <c r="E83" s="12"/>
      <c r="F83" s="9"/>
      <c r="G83" s="78"/>
      <c r="H83" s="79"/>
      <c r="I83" s="79"/>
    </row>
    <row r="84" spans="1:11" ht="33" customHeight="1" thickBot="1" x14ac:dyDescent="0.3">
      <c r="A84" s="8"/>
      <c r="B84" s="17">
        <v>451</v>
      </c>
      <c r="C84" s="18">
        <f>SUM(C85:C88)</f>
        <v>50000</v>
      </c>
      <c r="D84" s="19" t="s">
        <v>115</v>
      </c>
      <c r="E84" s="12"/>
      <c r="F84" s="9"/>
      <c r="G84" s="78"/>
      <c r="H84" s="79"/>
      <c r="I84" s="79"/>
    </row>
    <row r="85" spans="1:11" ht="25.5" customHeight="1" thickBot="1" x14ac:dyDescent="0.3">
      <c r="A85" s="8" t="s">
        <v>143</v>
      </c>
      <c r="B85" s="9"/>
      <c r="C85" s="10">
        <v>50000</v>
      </c>
      <c r="D85" s="11" t="s">
        <v>119</v>
      </c>
      <c r="E85" s="24"/>
      <c r="F85" s="9" t="s">
        <v>9</v>
      </c>
      <c r="G85" s="78"/>
      <c r="H85" s="79"/>
      <c r="I85" s="79"/>
    </row>
    <row r="86" spans="1:11" ht="22.5" customHeight="1" thickBot="1" x14ac:dyDescent="0.3">
      <c r="A86" s="8"/>
      <c r="B86" s="9"/>
      <c r="C86" s="10"/>
      <c r="D86" s="11"/>
      <c r="E86" s="12"/>
      <c r="F86" s="9"/>
      <c r="G86" s="78"/>
      <c r="H86" s="79"/>
      <c r="I86" s="79"/>
    </row>
    <row r="87" spans="1:11" ht="23.25" customHeight="1" thickBot="1" x14ac:dyDescent="0.3">
      <c r="A87" s="31"/>
      <c r="B87" s="30"/>
      <c r="C87" s="10"/>
      <c r="D87" s="11"/>
      <c r="E87" s="24"/>
      <c r="F87" s="9"/>
      <c r="G87" s="78"/>
      <c r="H87" s="79"/>
      <c r="I87" s="79"/>
    </row>
    <row r="88" spans="1:11" ht="19.5" customHeight="1" thickBot="1" x14ac:dyDescent="0.3">
      <c r="A88" s="31"/>
      <c r="B88" s="30"/>
      <c r="C88" s="10"/>
      <c r="D88" s="11"/>
      <c r="E88" s="12"/>
      <c r="F88" s="9"/>
      <c r="G88" s="78"/>
      <c r="H88" s="79"/>
      <c r="I88" s="79"/>
    </row>
    <row r="89" spans="1:11" ht="15.75" x14ac:dyDescent="0.25">
      <c r="A89" s="1"/>
    </row>
    <row r="90" spans="1:11" ht="15.75" x14ac:dyDescent="0.25">
      <c r="A90" s="1"/>
    </row>
    <row r="91" spans="1:11" s="33" customFormat="1" ht="24.75" x14ac:dyDescent="0.5">
      <c r="A91" s="32" t="s">
        <v>118</v>
      </c>
      <c r="C91" s="34">
        <f>SUM(C7+C9+C11+C14+C21+C65+C72+C76+C84)</f>
        <v>440500</v>
      </c>
    </row>
    <row r="92" spans="1:11" ht="15.75" x14ac:dyDescent="0.25">
      <c r="A92" s="1"/>
      <c r="K92" s="1"/>
    </row>
    <row r="93" spans="1:11" ht="15.75" x14ac:dyDescent="0.25">
      <c r="A93" s="1" t="s">
        <v>126</v>
      </c>
    </row>
    <row r="94" spans="1:11" ht="15.75" x14ac:dyDescent="0.25">
      <c r="A94" s="1"/>
    </row>
    <row r="95" spans="1:11" ht="15.75" x14ac:dyDescent="0.25">
      <c r="A95" s="1" t="s">
        <v>127</v>
      </c>
      <c r="F95" t="s">
        <v>144</v>
      </c>
    </row>
    <row r="100" spans="5:5" ht="15.75" x14ac:dyDescent="0.25">
      <c r="E100" s="1" t="s">
        <v>117</v>
      </c>
    </row>
  </sheetData>
  <mergeCells count="74">
    <mergeCell ref="G87:I87"/>
    <mergeCell ref="G88:I88"/>
    <mergeCell ref="G81:I81"/>
    <mergeCell ref="G82:I82"/>
    <mergeCell ref="G83:I83"/>
    <mergeCell ref="G84:I84"/>
    <mergeCell ref="G85:I85"/>
    <mergeCell ref="G86:I86"/>
    <mergeCell ref="G80:I80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8:I78"/>
    <mergeCell ref="G79:I79"/>
    <mergeCell ref="G67:I67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55:I55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43:I43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31:I31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19:I19"/>
    <mergeCell ref="G6:I6"/>
    <mergeCell ref="G14:I14"/>
    <mergeCell ref="G15:I15"/>
    <mergeCell ref="G16:I16"/>
    <mergeCell ref="G17:I17"/>
  </mergeCells>
  <pageMargins left="0.7" right="0.7" top="0.75" bottom="0.75" header="0.3" footer="0.3"/>
  <pageSetup paperSize="9" scale="8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3"/>
  <sheetViews>
    <sheetView tabSelected="1" zoomScaleNormal="100" workbookViewId="0">
      <selection activeCell="D4" sqref="D4"/>
    </sheetView>
  </sheetViews>
  <sheetFormatPr defaultRowHeight="15.75" x14ac:dyDescent="0.25"/>
  <cols>
    <col min="1" max="1" width="9.140625" style="121"/>
    <col min="2" max="2" width="10.7109375" style="92" customWidth="1"/>
    <col min="3" max="3" width="20.7109375" style="92" customWidth="1"/>
    <col min="4" max="4" width="50.7109375" style="92" customWidth="1"/>
    <col min="5" max="5" width="24.28515625" style="92" hidden="1" customWidth="1"/>
    <col min="6" max="6" width="31.7109375" style="92" customWidth="1"/>
    <col min="7" max="16384" width="9.140625" style="92"/>
  </cols>
  <sheetData>
    <row r="1" spans="1:22" x14ac:dyDescent="0.25">
      <c r="A1" s="118"/>
    </row>
    <row r="2" spans="1:22" x14ac:dyDescent="0.25">
      <c r="A2" s="118"/>
    </row>
    <row r="3" spans="1:22" x14ac:dyDescent="0.25">
      <c r="A3" s="124" t="s">
        <v>152</v>
      </c>
    </row>
    <row r="4" spans="1:22" x14ac:dyDescent="0.25">
      <c r="A4" s="124" t="s">
        <v>153</v>
      </c>
      <c r="B4" s="123"/>
      <c r="D4" s="123"/>
    </row>
    <row r="5" spans="1:22" ht="16.5" thickBot="1" x14ac:dyDescent="0.3">
      <c r="A5" s="118"/>
    </row>
    <row r="6" spans="1:22" ht="52.5" customHeight="1" thickBot="1" x14ac:dyDescent="0.3">
      <c r="A6" s="52" t="s">
        <v>1</v>
      </c>
      <c r="B6" s="53" t="s">
        <v>2</v>
      </c>
      <c r="C6" s="53" t="s">
        <v>3</v>
      </c>
      <c r="D6" s="53" t="s">
        <v>4</v>
      </c>
      <c r="E6" s="93"/>
      <c r="F6" s="53" t="s">
        <v>5</v>
      </c>
      <c r="G6" s="80"/>
      <c r="H6" s="79"/>
      <c r="I6" s="79"/>
    </row>
    <row r="7" spans="1:22" s="96" customFormat="1" ht="27.75" customHeight="1" thickBot="1" x14ac:dyDescent="0.3">
      <c r="A7" s="55"/>
      <c r="B7" s="44">
        <v>311</v>
      </c>
      <c r="C7" s="56">
        <f>+C8</f>
        <v>45000</v>
      </c>
      <c r="D7" s="57" t="s">
        <v>121</v>
      </c>
      <c r="E7" s="94"/>
      <c r="F7" s="43" t="s">
        <v>9</v>
      </c>
      <c r="G7" s="46"/>
      <c r="H7" s="46"/>
      <c r="I7" s="46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2" s="96" customFormat="1" ht="22.5" customHeight="1" thickBot="1" x14ac:dyDescent="0.3">
      <c r="A8" s="55" t="s">
        <v>7</v>
      </c>
      <c r="B8" s="66">
        <v>311111</v>
      </c>
      <c r="C8" s="67">
        <v>45000</v>
      </c>
      <c r="D8" s="43" t="s">
        <v>121</v>
      </c>
      <c r="E8" s="94"/>
      <c r="F8" s="43" t="s">
        <v>9</v>
      </c>
      <c r="G8" s="46"/>
      <c r="H8" s="46"/>
      <c r="I8" s="46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s="98" customFormat="1" ht="22.5" customHeight="1" thickBot="1" x14ac:dyDescent="0.3">
      <c r="A9" s="55"/>
      <c r="B9" s="44">
        <v>312</v>
      </c>
      <c r="C9" s="56">
        <f>+C10</f>
        <v>3500</v>
      </c>
      <c r="D9" s="57" t="s">
        <v>124</v>
      </c>
      <c r="E9" s="94"/>
      <c r="F9" s="43" t="s">
        <v>9</v>
      </c>
      <c r="G9" s="37"/>
      <c r="H9" s="37"/>
      <c r="I9" s="3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96" customFormat="1" ht="22.5" customHeight="1" thickBot="1" x14ac:dyDescent="0.3">
      <c r="A10" s="55" t="s">
        <v>10</v>
      </c>
      <c r="B10" s="66">
        <v>312191</v>
      </c>
      <c r="C10" s="67">
        <v>3500</v>
      </c>
      <c r="D10" s="43" t="s">
        <v>125</v>
      </c>
      <c r="E10" s="99"/>
      <c r="F10" s="43" t="s">
        <v>9</v>
      </c>
      <c r="G10" s="46"/>
      <c r="H10" s="46"/>
      <c r="I10" s="46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 s="96" customFormat="1" ht="21.75" customHeight="1" thickBot="1" x14ac:dyDescent="0.3">
      <c r="A11" s="55"/>
      <c r="B11" s="44">
        <v>313</v>
      </c>
      <c r="C11" s="56">
        <f>+C12</f>
        <v>10000</v>
      </c>
      <c r="D11" s="57" t="s">
        <v>122</v>
      </c>
      <c r="E11" s="94"/>
      <c r="F11" s="43" t="s">
        <v>9</v>
      </c>
      <c r="G11" s="46"/>
      <c r="H11" s="46"/>
      <c r="I11" s="46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 s="100" customFormat="1" ht="21.75" customHeight="1" thickBot="1" x14ac:dyDescent="0.3">
      <c r="A12" s="83" t="s">
        <v>12</v>
      </c>
      <c r="B12" s="84">
        <v>313211</v>
      </c>
      <c r="C12" s="85">
        <v>10000</v>
      </c>
      <c r="D12" s="82" t="s">
        <v>123</v>
      </c>
      <c r="E12" s="81"/>
      <c r="F12" s="82" t="s">
        <v>9</v>
      </c>
      <c r="G12" s="46"/>
      <c r="H12" s="46"/>
      <c r="I12" s="46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 s="95" customFormat="1" ht="21.75" customHeight="1" thickBot="1" x14ac:dyDescent="0.3">
      <c r="A13" s="55"/>
      <c r="B13" s="88">
        <v>321</v>
      </c>
      <c r="C13" s="91">
        <f>+C14</f>
        <v>3600</v>
      </c>
      <c r="D13" s="57" t="s">
        <v>6</v>
      </c>
      <c r="E13" s="101"/>
      <c r="F13" s="87" t="s">
        <v>9</v>
      </c>
      <c r="G13" s="46"/>
      <c r="H13" s="46"/>
      <c r="I13" s="46"/>
    </row>
    <row r="14" spans="1:22" s="95" customFormat="1" ht="21.75" customHeight="1" thickBot="1" x14ac:dyDescent="0.3">
      <c r="A14" s="55" t="s">
        <v>14</v>
      </c>
      <c r="B14" s="90">
        <v>321211</v>
      </c>
      <c r="C14" s="89">
        <v>3600</v>
      </c>
      <c r="D14" s="43" t="s">
        <v>146</v>
      </c>
      <c r="E14" s="101"/>
      <c r="F14" s="87" t="s">
        <v>9</v>
      </c>
      <c r="G14" s="46"/>
      <c r="H14" s="46"/>
      <c r="I14" s="46"/>
    </row>
    <row r="15" spans="1:22" ht="22.5" customHeight="1" x14ac:dyDescent="0.25">
      <c r="A15" s="42"/>
      <c r="B15" s="59"/>
      <c r="C15" s="60"/>
      <c r="D15" s="42"/>
      <c r="E15" s="102"/>
      <c r="F15" s="76"/>
      <c r="G15" s="46"/>
      <c r="H15" s="46"/>
      <c r="I15" s="46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 ht="27" customHeight="1" thickBot="1" x14ac:dyDescent="0.3">
      <c r="A16" s="86"/>
      <c r="B16" s="4">
        <v>321</v>
      </c>
      <c r="C16" s="5">
        <f>SUM(C17:C20)</f>
        <v>30000</v>
      </c>
      <c r="D16" s="38" t="s">
        <v>6</v>
      </c>
      <c r="E16" s="75"/>
      <c r="F16" s="77" t="s">
        <v>9</v>
      </c>
      <c r="G16" s="80"/>
      <c r="H16" s="80"/>
      <c r="I16" s="80"/>
    </row>
    <row r="17" spans="1:9" ht="26.25" customHeight="1" thickBot="1" x14ac:dyDescent="0.3">
      <c r="A17" s="43" t="s">
        <v>17</v>
      </c>
      <c r="B17" s="13">
        <v>321131</v>
      </c>
      <c r="C17" s="103">
        <v>2000</v>
      </c>
      <c r="D17" s="7" t="s">
        <v>8</v>
      </c>
      <c r="E17" s="23"/>
      <c r="F17" s="7" t="s">
        <v>9</v>
      </c>
      <c r="G17" s="78"/>
      <c r="H17" s="79"/>
      <c r="I17" s="79"/>
    </row>
    <row r="18" spans="1:9" ht="21" customHeight="1" thickBot="1" x14ac:dyDescent="0.3">
      <c r="A18" s="51" t="s">
        <v>19</v>
      </c>
      <c r="B18" s="13">
        <v>321151</v>
      </c>
      <c r="C18" s="14">
        <v>20000</v>
      </c>
      <c r="D18" s="7" t="s">
        <v>11</v>
      </c>
      <c r="E18" s="15"/>
      <c r="F18" s="7" t="s">
        <v>9</v>
      </c>
      <c r="G18" s="78"/>
      <c r="H18" s="79"/>
      <c r="I18" s="79"/>
    </row>
    <row r="19" spans="1:9" ht="28.5" customHeight="1" thickBot="1" x14ac:dyDescent="0.3">
      <c r="A19" s="51" t="s">
        <v>21</v>
      </c>
      <c r="B19" s="13">
        <v>321191</v>
      </c>
      <c r="C19" s="103">
        <v>5000</v>
      </c>
      <c r="D19" s="7" t="s">
        <v>13</v>
      </c>
      <c r="E19" s="23"/>
      <c r="F19" s="7" t="s">
        <v>9</v>
      </c>
      <c r="G19" s="78"/>
      <c r="H19" s="79"/>
      <c r="I19" s="79"/>
    </row>
    <row r="20" spans="1:9" ht="16.5" customHeight="1" thickBot="1" x14ac:dyDescent="0.3">
      <c r="A20" s="51" t="s">
        <v>23</v>
      </c>
      <c r="B20" s="13">
        <v>321321</v>
      </c>
      <c r="C20" s="103">
        <v>3000</v>
      </c>
      <c r="D20" s="7" t="s">
        <v>15</v>
      </c>
      <c r="E20" s="23"/>
      <c r="F20" s="7" t="s">
        <v>9</v>
      </c>
      <c r="G20" s="78"/>
      <c r="H20" s="79"/>
      <c r="I20" s="79"/>
    </row>
    <row r="21" spans="1:9" ht="16.5" thickBot="1" x14ac:dyDescent="0.3">
      <c r="A21" s="51"/>
      <c r="B21" s="13"/>
      <c r="C21" s="104"/>
      <c r="D21" s="7"/>
      <c r="E21" s="23"/>
      <c r="F21" s="7"/>
      <c r="G21" s="78"/>
      <c r="H21" s="79"/>
      <c r="I21" s="79"/>
    </row>
    <row r="22" spans="1:9" ht="21" customHeight="1" thickBot="1" x14ac:dyDescent="0.3">
      <c r="A22" s="51"/>
      <c r="B22" s="105">
        <v>322</v>
      </c>
      <c r="C22" s="106">
        <f>SUM(C23:C41)</f>
        <v>223154</v>
      </c>
      <c r="D22" s="107" t="s">
        <v>16</v>
      </c>
      <c r="E22" s="23"/>
      <c r="F22" s="7"/>
      <c r="G22" s="78"/>
      <c r="H22" s="79"/>
      <c r="I22" s="79"/>
    </row>
    <row r="23" spans="1:9" ht="30" customHeight="1" thickBot="1" x14ac:dyDescent="0.3">
      <c r="A23" s="51" t="s">
        <v>25</v>
      </c>
      <c r="B23" s="13">
        <v>322111</v>
      </c>
      <c r="C23" s="103">
        <v>25000</v>
      </c>
      <c r="D23" s="7" t="s">
        <v>18</v>
      </c>
      <c r="E23" s="23"/>
      <c r="F23" s="7" t="s">
        <v>9</v>
      </c>
      <c r="G23" s="78"/>
      <c r="H23" s="79"/>
      <c r="I23" s="79"/>
    </row>
    <row r="24" spans="1:9" ht="23.25" customHeight="1" thickBot="1" x14ac:dyDescent="0.3">
      <c r="A24" s="51" t="s">
        <v>27</v>
      </c>
      <c r="B24" s="13">
        <v>322121</v>
      </c>
      <c r="C24" s="14">
        <v>2500</v>
      </c>
      <c r="D24" s="7" t="s">
        <v>22</v>
      </c>
      <c r="E24" s="6"/>
      <c r="F24" s="7" t="s">
        <v>9</v>
      </c>
      <c r="G24" s="78"/>
      <c r="H24" s="79"/>
      <c r="I24" s="79"/>
    </row>
    <row r="25" spans="1:9" ht="30" customHeight="1" thickBot="1" x14ac:dyDescent="0.3">
      <c r="A25" s="51" t="s">
        <v>29</v>
      </c>
      <c r="B25" s="13">
        <v>322141</v>
      </c>
      <c r="C25" s="14">
        <v>20000</v>
      </c>
      <c r="D25" s="7" t="s">
        <v>24</v>
      </c>
      <c r="E25" s="23"/>
      <c r="F25" s="7" t="s">
        <v>9</v>
      </c>
      <c r="G25" s="78"/>
      <c r="H25" s="79"/>
      <c r="I25" s="79"/>
    </row>
    <row r="26" spans="1:9" ht="20.25" customHeight="1" thickBot="1" x14ac:dyDescent="0.3">
      <c r="A26" s="51" t="s">
        <v>40</v>
      </c>
      <c r="B26" s="13">
        <v>322161</v>
      </c>
      <c r="C26" s="14">
        <v>4300</v>
      </c>
      <c r="D26" s="7" t="s">
        <v>26</v>
      </c>
      <c r="E26" s="23"/>
      <c r="F26" s="7" t="s">
        <v>9</v>
      </c>
      <c r="G26" s="78"/>
      <c r="H26" s="79"/>
      <c r="I26" s="79"/>
    </row>
    <row r="27" spans="1:9" ht="30" customHeight="1" thickBot="1" x14ac:dyDescent="0.3">
      <c r="A27" s="51" t="s">
        <v>42</v>
      </c>
      <c r="B27" s="13">
        <v>322191</v>
      </c>
      <c r="C27" s="14">
        <v>20000</v>
      </c>
      <c r="D27" s="7" t="s">
        <v>28</v>
      </c>
      <c r="E27" s="6"/>
      <c r="F27" s="7" t="s">
        <v>9</v>
      </c>
      <c r="G27" s="78"/>
      <c r="H27" s="79"/>
      <c r="I27" s="79"/>
    </row>
    <row r="28" spans="1:9" ht="16.5" thickBot="1" x14ac:dyDescent="0.3">
      <c r="A28" s="51" t="s">
        <v>44</v>
      </c>
      <c r="B28" s="13">
        <v>322241</v>
      </c>
      <c r="C28" s="103">
        <v>20000</v>
      </c>
      <c r="D28" s="7" t="s">
        <v>30</v>
      </c>
      <c r="E28" s="23"/>
      <c r="F28" s="7" t="s">
        <v>9</v>
      </c>
      <c r="G28" s="78"/>
      <c r="H28" s="79"/>
      <c r="I28" s="79"/>
    </row>
    <row r="29" spans="1:9" ht="23.25" customHeight="1" thickBot="1" x14ac:dyDescent="0.3">
      <c r="A29" s="51" t="s">
        <v>46</v>
      </c>
      <c r="B29" s="13"/>
      <c r="C29" s="103">
        <v>15000</v>
      </c>
      <c r="D29" s="7" t="s">
        <v>31</v>
      </c>
      <c r="E29" s="23"/>
      <c r="F29" s="7" t="s">
        <v>9</v>
      </c>
      <c r="G29" s="78"/>
      <c r="H29" s="79"/>
      <c r="I29" s="79"/>
    </row>
    <row r="30" spans="1:9" ht="25.5" customHeight="1" thickBot="1" x14ac:dyDescent="0.3">
      <c r="A30" s="51" t="s">
        <v>48</v>
      </c>
      <c r="B30" s="13"/>
      <c r="C30" s="103">
        <v>15000</v>
      </c>
      <c r="D30" s="7" t="s">
        <v>32</v>
      </c>
      <c r="E30" s="23"/>
      <c r="F30" s="7" t="s">
        <v>9</v>
      </c>
      <c r="G30" s="78"/>
      <c r="H30" s="79"/>
      <c r="I30" s="79"/>
    </row>
    <row r="31" spans="1:9" ht="23.25" customHeight="1" thickBot="1" x14ac:dyDescent="0.3">
      <c r="A31" s="51" t="s">
        <v>51</v>
      </c>
      <c r="B31" s="13"/>
      <c r="C31" s="103">
        <v>5000</v>
      </c>
      <c r="D31" s="7" t="s">
        <v>33</v>
      </c>
      <c r="E31" s="23"/>
      <c r="F31" s="7" t="s">
        <v>9</v>
      </c>
      <c r="G31" s="78"/>
      <c r="H31" s="79"/>
      <c r="I31" s="79"/>
    </row>
    <row r="32" spans="1:9" ht="30.75" customHeight="1" thickBot="1" x14ac:dyDescent="0.3">
      <c r="A32" s="51" t="s">
        <v>53</v>
      </c>
      <c r="B32" s="22"/>
      <c r="C32" s="23">
        <v>4554</v>
      </c>
      <c r="D32" s="7" t="s">
        <v>35</v>
      </c>
      <c r="E32" s="6"/>
      <c r="F32" s="7" t="s">
        <v>9</v>
      </c>
      <c r="G32" s="78"/>
      <c r="H32" s="79"/>
      <c r="I32" s="79"/>
    </row>
    <row r="33" spans="1:9" ht="27.75" customHeight="1" thickBot="1" x14ac:dyDescent="0.3">
      <c r="A33" s="51" t="s">
        <v>55</v>
      </c>
      <c r="B33" s="22"/>
      <c r="C33" s="14">
        <v>12800</v>
      </c>
      <c r="D33" s="7" t="s">
        <v>36</v>
      </c>
      <c r="E33" s="6"/>
      <c r="F33" s="7" t="s">
        <v>9</v>
      </c>
      <c r="G33" s="78"/>
      <c r="H33" s="79"/>
      <c r="I33" s="79"/>
    </row>
    <row r="34" spans="1:9" ht="23.25" customHeight="1" thickBot="1" x14ac:dyDescent="0.3">
      <c r="A34" s="51" t="s">
        <v>57</v>
      </c>
      <c r="B34" s="22"/>
      <c r="C34" s="14">
        <v>12000</v>
      </c>
      <c r="D34" s="7" t="s">
        <v>37</v>
      </c>
      <c r="E34" s="6"/>
      <c r="F34" s="7" t="s">
        <v>9</v>
      </c>
      <c r="G34" s="78"/>
      <c r="H34" s="79"/>
      <c r="I34" s="79"/>
    </row>
    <row r="35" spans="1:9" ht="30.75" customHeight="1" thickBot="1" x14ac:dyDescent="0.3">
      <c r="A35" s="51" t="s">
        <v>60</v>
      </c>
      <c r="B35" s="22"/>
      <c r="C35" s="14">
        <v>10000</v>
      </c>
      <c r="D35" s="7" t="s">
        <v>38</v>
      </c>
      <c r="E35" s="6"/>
      <c r="F35" s="7" t="s">
        <v>9</v>
      </c>
      <c r="G35" s="78"/>
      <c r="H35" s="79"/>
      <c r="I35" s="79"/>
    </row>
    <row r="36" spans="1:9" ht="24" customHeight="1" thickBot="1" x14ac:dyDescent="0.3">
      <c r="A36" s="51" t="s">
        <v>62</v>
      </c>
      <c r="B36" s="22"/>
      <c r="C36" s="14">
        <v>15000</v>
      </c>
      <c r="D36" s="7" t="s">
        <v>39</v>
      </c>
      <c r="E36" s="6"/>
      <c r="F36" s="7" t="s">
        <v>9</v>
      </c>
      <c r="G36" s="78"/>
      <c r="H36" s="79"/>
      <c r="I36" s="79"/>
    </row>
    <row r="37" spans="1:9" ht="21" customHeight="1" thickBot="1" x14ac:dyDescent="0.3">
      <c r="A37" s="51" t="s">
        <v>65</v>
      </c>
      <c r="B37" s="13">
        <v>322261</v>
      </c>
      <c r="C37" s="108">
        <v>500</v>
      </c>
      <c r="D37" s="7" t="s">
        <v>41</v>
      </c>
      <c r="E37" s="23"/>
      <c r="F37" s="7" t="s">
        <v>9</v>
      </c>
      <c r="G37" s="78"/>
      <c r="H37" s="79"/>
      <c r="I37" s="79"/>
    </row>
    <row r="38" spans="1:9" ht="27" customHeight="1" thickBot="1" x14ac:dyDescent="0.3">
      <c r="A38" s="51" t="s">
        <v>67</v>
      </c>
      <c r="B38" s="13">
        <v>322341</v>
      </c>
      <c r="C38" s="103">
        <v>1500</v>
      </c>
      <c r="D38" s="7" t="s">
        <v>43</v>
      </c>
      <c r="E38" s="23"/>
      <c r="F38" s="7" t="s">
        <v>9</v>
      </c>
      <c r="G38" s="78"/>
      <c r="H38" s="79"/>
      <c r="I38" s="79"/>
    </row>
    <row r="39" spans="1:9" ht="26.25" customHeight="1" thickBot="1" x14ac:dyDescent="0.3">
      <c r="A39" s="51" t="s">
        <v>69</v>
      </c>
      <c r="B39" s="13">
        <v>322391</v>
      </c>
      <c r="C39" s="103">
        <v>30000</v>
      </c>
      <c r="D39" s="7" t="s">
        <v>45</v>
      </c>
      <c r="E39" s="23"/>
      <c r="F39" s="7" t="s">
        <v>9</v>
      </c>
      <c r="G39" s="78"/>
      <c r="H39" s="79"/>
      <c r="I39" s="79"/>
    </row>
    <row r="40" spans="1:9" ht="33" customHeight="1" thickBot="1" x14ac:dyDescent="0.3">
      <c r="A40" s="51" t="s">
        <v>71</v>
      </c>
      <c r="B40" s="13">
        <v>322421</v>
      </c>
      <c r="C40" s="14">
        <v>5000</v>
      </c>
      <c r="D40" s="7" t="s">
        <v>47</v>
      </c>
      <c r="E40" s="6"/>
      <c r="F40" s="7" t="s">
        <v>9</v>
      </c>
      <c r="G40" s="78"/>
      <c r="H40" s="79"/>
      <c r="I40" s="79"/>
    </row>
    <row r="41" spans="1:9" ht="27" customHeight="1" thickBot="1" x14ac:dyDescent="0.3">
      <c r="A41" s="51" t="s">
        <v>73</v>
      </c>
      <c r="B41" s="13">
        <v>322511</v>
      </c>
      <c r="C41" s="103">
        <v>5000</v>
      </c>
      <c r="D41" s="7" t="s">
        <v>49</v>
      </c>
      <c r="E41" s="23"/>
      <c r="F41" s="7" t="s">
        <v>9</v>
      </c>
      <c r="G41" s="78"/>
      <c r="H41" s="79"/>
      <c r="I41" s="79"/>
    </row>
    <row r="42" spans="1:9" ht="16.5" thickBot="1" x14ac:dyDescent="0.3">
      <c r="A42" s="51"/>
      <c r="B42" s="4"/>
      <c r="C42" s="6"/>
      <c r="D42" s="109"/>
      <c r="E42" s="6"/>
      <c r="F42" s="13"/>
      <c r="G42" s="78"/>
      <c r="H42" s="79"/>
      <c r="I42" s="79"/>
    </row>
    <row r="43" spans="1:9" ht="33.75" customHeight="1" thickBot="1" x14ac:dyDescent="0.3">
      <c r="A43" s="51"/>
      <c r="B43" s="105">
        <v>323</v>
      </c>
      <c r="C43" s="106">
        <f>SUM(C44:C60)</f>
        <v>188475</v>
      </c>
      <c r="D43" s="107" t="s">
        <v>50</v>
      </c>
      <c r="E43" s="23"/>
      <c r="F43" s="13"/>
      <c r="G43" s="78"/>
      <c r="H43" s="79"/>
      <c r="I43" s="79"/>
    </row>
    <row r="44" spans="1:9" ht="26.25" customHeight="1" thickBot="1" x14ac:dyDescent="0.3">
      <c r="A44" s="51" t="s">
        <v>75</v>
      </c>
      <c r="B44" s="13">
        <v>323111</v>
      </c>
      <c r="C44" s="103">
        <v>12000</v>
      </c>
      <c r="D44" s="7" t="s">
        <v>52</v>
      </c>
      <c r="E44" s="23"/>
      <c r="F44" s="7" t="s">
        <v>9</v>
      </c>
      <c r="G44" s="78"/>
      <c r="H44" s="79"/>
      <c r="I44" s="79"/>
    </row>
    <row r="45" spans="1:9" ht="21" customHeight="1" thickBot="1" x14ac:dyDescent="0.3">
      <c r="A45" s="51" t="s">
        <v>77</v>
      </c>
      <c r="B45" s="13">
        <v>323121</v>
      </c>
      <c r="C45" s="103">
        <v>1500</v>
      </c>
      <c r="D45" s="7" t="s">
        <v>54</v>
      </c>
      <c r="E45" s="23"/>
      <c r="F45" s="7" t="s">
        <v>9</v>
      </c>
      <c r="G45" s="78"/>
      <c r="H45" s="79"/>
      <c r="I45" s="79"/>
    </row>
    <row r="46" spans="1:9" ht="24.75" customHeight="1" thickBot="1" x14ac:dyDescent="0.3">
      <c r="A46" s="51" t="s">
        <v>79</v>
      </c>
      <c r="B46" s="13">
        <v>323131</v>
      </c>
      <c r="C46" s="14">
        <v>1000</v>
      </c>
      <c r="D46" s="7" t="s">
        <v>56</v>
      </c>
      <c r="E46" s="6"/>
      <c r="F46" s="7" t="s">
        <v>9</v>
      </c>
      <c r="G46" s="78"/>
      <c r="H46" s="79"/>
      <c r="I46" s="79"/>
    </row>
    <row r="47" spans="1:9" ht="24.75" customHeight="1" thickBot="1" x14ac:dyDescent="0.3">
      <c r="A47" s="51" t="s">
        <v>81</v>
      </c>
      <c r="B47" s="13">
        <v>323191</v>
      </c>
      <c r="C47" s="103">
        <v>32000</v>
      </c>
      <c r="D47" s="7" t="s">
        <v>58</v>
      </c>
      <c r="E47" s="23"/>
      <c r="F47" s="7" t="s">
        <v>9</v>
      </c>
      <c r="G47" s="78"/>
      <c r="H47" s="79"/>
      <c r="I47" s="79"/>
    </row>
    <row r="48" spans="1:9" ht="26.25" customHeight="1" thickBot="1" x14ac:dyDescent="0.3">
      <c r="A48" s="51" t="s">
        <v>83</v>
      </c>
      <c r="B48" s="13"/>
      <c r="C48" s="103">
        <v>10000</v>
      </c>
      <c r="D48" s="7" t="s">
        <v>59</v>
      </c>
      <c r="E48" s="23"/>
      <c r="F48" s="7"/>
      <c r="G48" s="78"/>
      <c r="H48" s="79"/>
      <c r="I48" s="79"/>
    </row>
    <row r="49" spans="1:9" ht="24.75" customHeight="1" thickBot="1" x14ac:dyDescent="0.3">
      <c r="A49" s="51" t="s">
        <v>85</v>
      </c>
      <c r="B49" s="13">
        <v>323211</v>
      </c>
      <c r="C49" s="103">
        <v>60000</v>
      </c>
      <c r="D49" s="7" t="s">
        <v>61</v>
      </c>
      <c r="E49" s="23"/>
      <c r="F49" s="7" t="s">
        <v>9</v>
      </c>
      <c r="G49" s="78"/>
      <c r="H49" s="79"/>
      <c r="I49" s="79"/>
    </row>
    <row r="50" spans="1:9" ht="36.75" customHeight="1" thickBot="1" x14ac:dyDescent="0.3">
      <c r="A50" s="51" t="s">
        <v>87</v>
      </c>
      <c r="B50" s="13">
        <v>323891</v>
      </c>
      <c r="C50" s="103">
        <v>18675</v>
      </c>
      <c r="D50" s="7" t="s">
        <v>147</v>
      </c>
      <c r="E50" s="23"/>
      <c r="F50" s="7" t="s">
        <v>9</v>
      </c>
      <c r="G50" s="78"/>
      <c r="H50" s="79"/>
      <c r="I50" s="79"/>
    </row>
    <row r="51" spans="1:9" ht="28.5" customHeight="1" thickBot="1" x14ac:dyDescent="0.3">
      <c r="A51" s="51" t="s">
        <v>90</v>
      </c>
      <c r="B51" s="13">
        <v>323291</v>
      </c>
      <c r="C51" s="14">
        <v>15000</v>
      </c>
      <c r="D51" s="7" t="s">
        <v>66</v>
      </c>
      <c r="E51" s="6"/>
      <c r="F51" s="7" t="s">
        <v>9</v>
      </c>
      <c r="G51" s="78"/>
      <c r="H51" s="79"/>
      <c r="I51" s="79"/>
    </row>
    <row r="52" spans="1:9" ht="21.75" customHeight="1" thickBot="1" x14ac:dyDescent="0.3">
      <c r="A52" s="51" t="s">
        <v>92</v>
      </c>
      <c r="B52" s="13">
        <v>323311</v>
      </c>
      <c r="C52" s="103">
        <v>1000</v>
      </c>
      <c r="D52" s="7" t="s">
        <v>68</v>
      </c>
      <c r="E52" s="23"/>
      <c r="F52" s="7" t="s">
        <v>9</v>
      </c>
      <c r="G52" s="78"/>
      <c r="H52" s="79"/>
      <c r="I52" s="79"/>
    </row>
    <row r="53" spans="1:9" ht="24.75" customHeight="1" thickBot="1" x14ac:dyDescent="0.3">
      <c r="A53" s="51" t="s">
        <v>128</v>
      </c>
      <c r="B53" s="13">
        <v>323411</v>
      </c>
      <c r="C53" s="14">
        <v>12000</v>
      </c>
      <c r="D53" s="7" t="s">
        <v>70</v>
      </c>
      <c r="E53" s="6"/>
      <c r="F53" s="7" t="s">
        <v>9</v>
      </c>
      <c r="G53" s="78"/>
      <c r="H53" s="79"/>
      <c r="I53" s="79"/>
    </row>
    <row r="54" spans="1:9" ht="25.5" customHeight="1" thickBot="1" x14ac:dyDescent="0.3">
      <c r="A54" s="51" t="s">
        <v>94</v>
      </c>
      <c r="B54" s="13">
        <v>323421</v>
      </c>
      <c r="C54" s="103">
        <v>5500</v>
      </c>
      <c r="D54" s="7" t="s">
        <v>72</v>
      </c>
      <c r="E54" s="23"/>
      <c r="F54" s="7" t="s">
        <v>9</v>
      </c>
      <c r="G54" s="78"/>
      <c r="H54" s="79"/>
      <c r="I54" s="79"/>
    </row>
    <row r="55" spans="1:9" ht="21" customHeight="1" thickBot="1" x14ac:dyDescent="0.3">
      <c r="A55" s="51" t="s">
        <v>96</v>
      </c>
      <c r="B55" s="13">
        <v>323431</v>
      </c>
      <c r="C55" s="103">
        <v>1300</v>
      </c>
      <c r="D55" s="7" t="s">
        <v>74</v>
      </c>
      <c r="E55" s="23"/>
      <c r="F55" s="7" t="s">
        <v>9</v>
      </c>
      <c r="G55" s="78"/>
      <c r="H55" s="79"/>
      <c r="I55" s="79"/>
    </row>
    <row r="56" spans="1:9" ht="32.25" customHeight="1" thickBot="1" x14ac:dyDescent="0.3">
      <c r="A56" s="51" t="s">
        <v>98</v>
      </c>
      <c r="B56" s="13">
        <v>323441</v>
      </c>
      <c r="C56" s="14">
        <v>3500</v>
      </c>
      <c r="D56" s="7" t="s">
        <v>78</v>
      </c>
      <c r="E56" s="6"/>
      <c r="F56" s="7" t="s">
        <v>9</v>
      </c>
      <c r="G56" s="78"/>
      <c r="H56" s="79"/>
      <c r="I56" s="79"/>
    </row>
    <row r="57" spans="1:9" ht="35.25" customHeight="1" thickBot="1" x14ac:dyDescent="0.3">
      <c r="A57" s="51" t="s">
        <v>100</v>
      </c>
      <c r="B57" s="13">
        <v>323611</v>
      </c>
      <c r="C57" s="103">
        <v>7000</v>
      </c>
      <c r="D57" s="7" t="s">
        <v>80</v>
      </c>
      <c r="E57" s="23"/>
      <c r="F57" s="7" t="s">
        <v>9</v>
      </c>
      <c r="G57" s="78"/>
      <c r="H57" s="79"/>
      <c r="I57" s="79"/>
    </row>
    <row r="58" spans="1:9" ht="25.5" customHeight="1" thickBot="1" x14ac:dyDescent="0.3">
      <c r="A58" s="51" t="s">
        <v>103</v>
      </c>
      <c r="B58" s="13">
        <v>323631</v>
      </c>
      <c r="C58" s="103">
        <v>3500</v>
      </c>
      <c r="D58" s="7" t="s">
        <v>82</v>
      </c>
      <c r="E58" s="23"/>
      <c r="F58" s="7" t="s">
        <v>9</v>
      </c>
      <c r="G58" s="78"/>
      <c r="H58" s="79"/>
      <c r="I58" s="79"/>
    </row>
    <row r="59" spans="1:9" ht="23.25" customHeight="1" thickBot="1" x14ac:dyDescent="0.3">
      <c r="A59" s="51" t="s">
        <v>105</v>
      </c>
      <c r="B59" s="13">
        <v>323791</v>
      </c>
      <c r="C59" s="14">
        <v>4000</v>
      </c>
      <c r="D59" s="7" t="s">
        <v>84</v>
      </c>
      <c r="E59" s="6"/>
      <c r="F59" s="7" t="s">
        <v>9</v>
      </c>
      <c r="G59" s="78"/>
      <c r="H59" s="79"/>
      <c r="I59" s="79"/>
    </row>
    <row r="60" spans="1:9" ht="28.5" customHeight="1" thickBot="1" x14ac:dyDescent="0.3">
      <c r="A60" s="51" t="s">
        <v>108</v>
      </c>
      <c r="B60" s="13">
        <v>323991</v>
      </c>
      <c r="C60" s="103">
        <v>500</v>
      </c>
      <c r="D60" s="7" t="s">
        <v>88</v>
      </c>
      <c r="E60" s="23"/>
      <c r="F60" s="7" t="s">
        <v>9</v>
      </c>
      <c r="G60" s="78"/>
      <c r="H60" s="79"/>
      <c r="I60" s="79"/>
    </row>
    <row r="61" spans="1:9" ht="16.5" thickBot="1" x14ac:dyDescent="0.3">
      <c r="A61" s="51"/>
      <c r="B61" s="105"/>
      <c r="C61" s="110"/>
      <c r="D61" s="107"/>
      <c r="E61" s="23"/>
      <c r="F61" s="7"/>
      <c r="G61" s="78"/>
      <c r="H61" s="79"/>
      <c r="I61" s="79"/>
    </row>
    <row r="62" spans="1:9" ht="29.25" customHeight="1" thickBot="1" x14ac:dyDescent="0.3">
      <c r="A62" s="51"/>
      <c r="B62" s="105">
        <v>329</v>
      </c>
      <c r="C62" s="106">
        <f>SUM(C63:C66)</f>
        <v>30600</v>
      </c>
      <c r="D62" s="107" t="s">
        <v>89</v>
      </c>
      <c r="E62" s="23"/>
      <c r="F62" s="7"/>
      <c r="G62" s="78"/>
      <c r="H62" s="79"/>
      <c r="I62" s="79"/>
    </row>
    <row r="63" spans="1:9" ht="25.5" customHeight="1" thickBot="1" x14ac:dyDescent="0.3">
      <c r="A63" s="51" t="s">
        <v>110</v>
      </c>
      <c r="B63" s="13">
        <v>329311</v>
      </c>
      <c r="C63" s="103">
        <v>1500</v>
      </c>
      <c r="D63" s="7" t="s">
        <v>91</v>
      </c>
      <c r="E63" s="23"/>
      <c r="F63" s="7" t="s">
        <v>9</v>
      </c>
      <c r="G63" s="78"/>
      <c r="H63" s="79"/>
      <c r="I63" s="79"/>
    </row>
    <row r="64" spans="1:9" ht="21" customHeight="1" thickBot="1" x14ac:dyDescent="0.3">
      <c r="A64" s="51" t="s">
        <v>113</v>
      </c>
      <c r="B64" s="13">
        <v>329411</v>
      </c>
      <c r="C64" s="103">
        <v>1100</v>
      </c>
      <c r="D64" s="7" t="s">
        <v>93</v>
      </c>
      <c r="E64" s="23"/>
      <c r="F64" s="7" t="s">
        <v>9</v>
      </c>
      <c r="G64" s="78"/>
      <c r="H64" s="79"/>
      <c r="I64" s="79"/>
    </row>
    <row r="65" spans="1:9" ht="30" customHeight="1" thickBot="1" x14ac:dyDescent="0.3">
      <c r="A65" s="51" t="s">
        <v>116</v>
      </c>
      <c r="B65" s="13">
        <v>329541</v>
      </c>
      <c r="C65" s="14">
        <v>23000</v>
      </c>
      <c r="D65" s="7" t="s">
        <v>95</v>
      </c>
      <c r="E65" s="23"/>
      <c r="F65" s="7" t="s">
        <v>9</v>
      </c>
      <c r="G65" s="78"/>
      <c r="H65" s="79"/>
      <c r="I65" s="79"/>
    </row>
    <row r="66" spans="1:9" ht="35.25" customHeight="1" thickBot="1" x14ac:dyDescent="0.3">
      <c r="A66" s="51" t="s">
        <v>129</v>
      </c>
      <c r="B66" s="13">
        <v>329991</v>
      </c>
      <c r="C66" s="14">
        <v>5000</v>
      </c>
      <c r="D66" s="7" t="s">
        <v>89</v>
      </c>
      <c r="E66" s="23"/>
      <c r="F66" s="7" t="s">
        <v>9</v>
      </c>
      <c r="G66" s="78"/>
      <c r="H66" s="79"/>
      <c r="I66" s="79"/>
    </row>
    <row r="67" spans="1:9" ht="16.5" thickBot="1" x14ac:dyDescent="0.3">
      <c r="A67" s="51"/>
      <c r="B67" s="13"/>
      <c r="C67" s="104"/>
      <c r="D67" s="7"/>
      <c r="E67" s="23"/>
      <c r="F67" s="7"/>
      <c r="G67" s="78"/>
      <c r="H67" s="79"/>
      <c r="I67" s="79"/>
    </row>
    <row r="68" spans="1:9" ht="31.5" customHeight="1" thickBot="1" x14ac:dyDescent="0.3">
      <c r="A68" s="51"/>
      <c r="B68" s="4">
        <v>343</v>
      </c>
      <c r="C68" s="5">
        <f>SUM(C69+C70)</f>
        <v>4200</v>
      </c>
      <c r="D68" s="109" t="s">
        <v>97</v>
      </c>
      <c r="E68" s="6"/>
      <c r="F68" s="7"/>
      <c r="G68" s="78"/>
      <c r="H68" s="79"/>
      <c r="I68" s="79"/>
    </row>
    <row r="69" spans="1:9" ht="30" customHeight="1" thickBot="1" x14ac:dyDescent="0.3">
      <c r="A69" s="51" t="s">
        <v>130</v>
      </c>
      <c r="B69" s="13">
        <v>343111</v>
      </c>
      <c r="C69" s="103">
        <v>4000</v>
      </c>
      <c r="D69" s="7" t="s">
        <v>99</v>
      </c>
      <c r="E69" s="23"/>
      <c r="F69" s="7" t="s">
        <v>9</v>
      </c>
      <c r="G69" s="78"/>
      <c r="H69" s="79"/>
      <c r="I69" s="79"/>
    </row>
    <row r="70" spans="1:9" ht="24.75" customHeight="1" thickBot="1" x14ac:dyDescent="0.3">
      <c r="A70" s="51" t="s">
        <v>131</v>
      </c>
      <c r="B70" s="13">
        <v>343121</v>
      </c>
      <c r="C70" s="23">
        <v>200</v>
      </c>
      <c r="D70" s="7" t="s">
        <v>101</v>
      </c>
      <c r="E70" s="6"/>
      <c r="F70" s="7" t="s">
        <v>9</v>
      </c>
      <c r="G70" s="78"/>
      <c r="H70" s="79"/>
      <c r="I70" s="79"/>
    </row>
    <row r="71" spans="1:9" ht="16.5" thickBot="1" x14ac:dyDescent="0.3">
      <c r="A71" s="51"/>
      <c r="B71" s="13"/>
      <c r="C71" s="104"/>
      <c r="D71" s="7"/>
      <c r="E71" s="23"/>
      <c r="F71" s="7"/>
      <c r="G71" s="78"/>
      <c r="H71" s="79"/>
      <c r="I71" s="79"/>
    </row>
    <row r="72" spans="1:9" ht="30.75" customHeight="1" thickBot="1" x14ac:dyDescent="0.3">
      <c r="A72" s="51"/>
      <c r="B72" s="4">
        <v>422.42399999999998</v>
      </c>
      <c r="C72" s="5">
        <f>SUM(C73:C77)</f>
        <v>65000</v>
      </c>
      <c r="D72" s="109" t="s">
        <v>102</v>
      </c>
      <c r="E72" s="111"/>
      <c r="F72" s="7"/>
      <c r="G72" s="78"/>
      <c r="H72" s="80"/>
      <c r="I72" s="80"/>
    </row>
    <row r="73" spans="1:9" ht="24.75" customHeight="1" thickBot="1" x14ac:dyDescent="0.3">
      <c r="A73" s="51" t="s">
        <v>132</v>
      </c>
      <c r="B73" s="13">
        <v>422111</v>
      </c>
      <c r="C73" s="14">
        <v>10000</v>
      </c>
      <c r="D73" s="7" t="s">
        <v>104</v>
      </c>
      <c r="E73" s="111"/>
      <c r="F73" s="112" t="s">
        <v>9</v>
      </c>
      <c r="G73" s="113"/>
      <c r="H73" s="114"/>
      <c r="I73" s="115"/>
    </row>
    <row r="74" spans="1:9" ht="15.75" customHeight="1" thickBot="1" x14ac:dyDescent="0.3">
      <c r="A74" s="51" t="s">
        <v>133</v>
      </c>
      <c r="B74" s="13">
        <v>422121</v>
      </c>
      <c r="C74" s="14">
        <v>10000</v>
      </c>
      <c r="D74" s="7" t="s">
        <v>106</v>
      </c>
      <c r="E74" s="6"/>
      <c r="F74" s="7" t="s">
        <v>107</v>
      </c>
      <c r="G74" s="78"/>
      <c r="H74" s="80"/>
      <c r="I74" s="80"/>
    </row>
    <row r="75" spans="1:9" ht="19.5" customHeight="1" thickBot="1" x14ac:dyDescent="0.3">
      <c r="A75" s="51" t="s">
        <v>134</v>
      </c>
      <c r="B75" s="13">
        <v>422191</v>
      </c>
      <c r="C75" s="103">
        <v>5000</v>
      </c>
      <c r="D75" s="7" t="s">
        <v>109</v>
      </c>
      <c r="E75" s="23"/>
      <c r="F75" s="13" t="s">
        <v>9</v>
      </c>
      <c r="G75" s="78"/>
      <c r="H75" s="79"/>
      <c r="I75" s="79"/>
    </row>
    <row r="76" spans="1:9" ht="20.25" customHeight="1" thickBot="1" x14ac:dyDescent="0.3">
      <c r="A76" s="51" t="s">
        <v>135</v>
      </c>
      <c r="B76" s="13">
        <v>422731</v>
      </c>
      <c r="C76" s="103">
        <v>20000</v>
      </c>
      <c r="D76" s="7" t="s">
        <v>111</v>
      </c>
      <c r="E76" s="23"/>
      <c r="F76" s="13" t="s">
        <v>9</v>
      </c>
      <c r="G76" s="78"/>
      <c r="H76" s="79"/>
      <c r="I76" s="79"/>
    </row>
    <row r="77" spans="1:9" ht="21.75" customHeight="1" thickBot="1" x14ac:dyDescent="0.3">
      <c r="A77" s="51" t="s">
        <v>136</v>
      </c>
      <c r="B77" s="13">
        <v>424111</v>
      </c>
      <c r="C77" s="103">
        <v>20000</v>
      </c>
      <c r="D77" s="7" t="s">
        <v>114</v>
      </c>
      <c r="E77" s="23"/>
      <c r="F77" s="13" t="s">
        <v>9</v>
      </c>
      <c r="G77" s="78"/>
      <c r="H77" s="79"/>
      <c r="I77" s="79"/>
    </row>
    <row r="78" spans="1:9" ht="16.5" thickBot="1" x14ac:dyDescent="0.3">
      <c r="A78" s="51"/>
      <c r="B78" s="13"/>
      <c r="C78" s="104"/>
      <c r="D78" s="7"/>
      <c r="E78" s="23"/>
      <c r="F78" s="13"/>
      <c r="G78" s="78"/>
      <c r="H78" s="79"/>
      <c r="I78" s="79"/>
    </row>
    <row r="79" spans="1:9" ht="33" customHeight="1" thickBot="1" x14ac:dyDescent="0.3">
      <c r="A79" s="51"/>
      <c r="B79" s="105">
        <v>451</v>
      </c>
      <c r="C79" s="106">
        <f>SUM(C80:C81)</f>
        <v>20000</v>
      </c>
      <c r="D79" s="107" t="s">
        <v>115</v>
      </c>
      <c r="E79" s="23"/>
      <c r="F79" s="13"/>
      <c r="G79" s="78"/>
      <c r="H79" s="79"/>
      <c r="I79" s="79"/>
    </row>
    <row r="80" spans="1:9" ht="25.5" customHeight="1" thickBot="1" x14ac:dyDescent="0.3">
      <c r="A80" s="51" t="s">
        <v>137</v>
      </c>
      <c r="B80" s="13"/>
      <c r="C80" s="103">
        <v>20000</v>
      </c>
      <c r="D80" s="7" t="s">
        <v>119</v>
      </c>
      <c r="E80" s="6"/>
      <c r="F80" s="13" t="s">
        <v>9</v>
      </c>
      <c r="G80" s="78"/>
      <c r="H80" s="79"/>
      <c r="I80" s="79"/>
    </row>
    <row r="81" spans="1:11" ht="22.5" customHeight="1" thickBot="1" x14ac:dyDescent="0.3">
      <c r="A81" s="51"/>
      <c r="B81" s="13"/>
      <c r="C81" s="103"/>
      <c r="D81" s="7"/>
      <c r="E81" s="23"/>
      <c r="F81" s="13"/>
      <c r="G81" s="78"/>
      <c r="H81" s="80"/>
      <c r="I81" s="80"/>
    </row>
    <row r="82" spans="1:11" x14ac:dyDescent="0.25">
      <c r="A82" s="119"/>
    </row>
    <row r="83" spans="1:11" x14ac:dyDescent="0.25">
      <c r="A83" s="119"/>
    </row>
    <row r="84" spans="1:11" s="116" customFormat="1" ht="19.5" x14ac:dyDescent="0.4">
      <c r="A84" s="120" t="s">
        <v>148</v>
      </c>
      <c r="C84" s="117">
        <f>SUM(C7+C9+C11+C13+16+C22+C43+C62+C68+C72+C79)</f>
        <v>593545</v>
      </c>
    </row>
    <row r="85" spans="1:11" x14ac:dyDescent="0.25">
      <c r="A85" s="119"/>
      <c r="K85" s="1"/>
    </row>
    <row r="86" spans="1:11" x14ac:dyDescent="0.25">
      <c r="A86" s="118" t="s">
        <v>150</v>
      </c>
    </row>
    <row r="87" spans="1:11" x14ac:dyDescent="0.25">
      <c r="A87" s="119"/>
    </row>
    <row r="88" spans="1:11" x14ac:dyDescent="0.25">
      <c r="A88" s="118" t="s">
        <v>149</v>
      </c>
      <c r="F88" s="122" t="s">
        <v>151</v>
      </c>
    </row>
    <row r="93" spans="1:11" x14ac:dyDescent="0.25">
      <c r="E93" s="1" t="s">
        <v>117</v>
      </c>
    </row>
  </sheetData>
  <mergeCells count="66">
    <mergeCell ref="G77:I77"/>
    <mergeCell ref="G78:I78"/>
    <mergeCell ref="G79:I79"/>
    <mergeCell ref="G80:I80"/>
    <mergeCell ref="G81:I81"/>
    <mergeCell ref="G70:I70"/>
    <mergeCell ref="G71:I71"/>
    <mergeCell ref="G72:I72"/>
    <mergeCell ref="G74:I74"/>
    <mergeCell ref="G75:I75"/>
    <mergeCell ref="G76:I76"/>
    <mergeCell ref="G65:I65"/>
    <mergeCell ref="G66:I66"/>
    <mergeCell ref="G67:I67"/>
    <mergeCell ref="G68:I68"/>
    <mergeCell ref="G69:I69"/>
    <mergeCell ref="G60:I60"/>
    <mergeCell ref="G61:I61"/>
    <mergeCell ref="G62:I62"/>
    <mergeCell ref="G63:I63"/>
    <mergeCell ref="G64:I64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1:I21"/>
    <mergeCell ref="G22:I22"/>
    <mergeCell ref="G23:I23"/>
    <mergeCell ref="G24:I24"/>
    <mergeCell ref="G25:I25"/>
    <mergeCell ref="G6:I6"/>
    <mergeCell ref="G16:I16"/>
    <mergeCell ref="G17:I17"/>
    <mergeCell ref="G18:I18"/>
    <mergeCell ref="G19:I19"/>
    <mergeCell ref="G20:I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2021</vt:lpstr>
      <vt:lpstr>2022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Helenka</dc:creator>
  <cp:lastModifiedBy>Korisnik</cp:lastModifiedBy>
  <cp:lastPrinted>2021-11-22T10:25:41Z</cp:lastPrinted>
  <dcterms:created xsi:type="dcterms:W3CDTF">2021-02-01T13:12:15Z</dcterms:created>
  <dcterms:modified xsi:type="dcterms:W3CDTF">2021-11-22T10:27:03Z</dcterms:modified>
</cp:coreProperties>
</file>